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1805" firstSheet="1" activeTab="1"/>
  </bookViews>
  <sheets>
    <sheet name="名单" sheetId="1" state="hidden" r:id="rId1"/>
    <sheet name="公示" sheetId="4" r:id="rId2"/>
    <sheet name="Sheet1 (2)" sheetId="3" state="hidden" r:id="rId3"/>
    <sheet name="Sheet2" sheetId="2" state="hidden" r:id="rId4"/>
  </sheets>
  <externalReferences>
    <externalReference r:id="rId5"/>
  </externalReferences>
  <definedNames>
    <definedName name="_xlnm._FilterDatabase" localSheetId="0" hidden="1">名单!$A$2:$V$95</definedName>
    <definedName name="_xlnm._FilterDatabase" localSheetId="1" hidden="1">公示!$A$2:$S$93</definedName>
    <definedName name="_xlnm._FilterDatabase" localSheetId="2" hidden="1">'Sheet1 (2)'!$A$3:$V$101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<sst xmlns="http://schemas.openxmlformats.org/spreadsheetml/2006/main" count="1918" uniqueCount="463">
  <si>
    <t>易地搬迁特设公益性岗位人员2024年4月-6月工资拟兑付花名册</t>
  </si>
  <si>
    <t>序号</t>
  </si>
  <si>
    <t>安置点名称</t>
  </si>
  <si>
    <t>姓名</t>
  </si>
  <si>
    <t>身份证号码</t>
  </si>
  <si>
    <t>年龄</t>
  </si>
  <si>
    <t>岗位名称</t>
  </si>
  <si>
    <t>月补贴标准
（元）</t>
  </si>
  <si>
    <t>存折名</t>
  </si>
  <si>
    <t>存折号</t>
  </si>
  <si>
    <t>兑付时间</t>
  </si>
  <si>
    <t>兑付金额（元）</t>
  </si>
  <si>
    <t>联系电话</t>
  </si>
  <si>
    <t>备注</t>
  </si>
  <si>
    <t>雷河社区安置点</t>
  </si>
  <si>
    <t>叶孝娟</t>
  </si>
  <si>
    <t>61240119870811934X</t>
  </si>
  <si>
    <t>保洁员</t>
  </si>
  <si>
    <t>6230280700108724967</t>
  </si>
  <si>
    <t>2024.4.11-2024.6.10</t>
  </si>
  <si>
    <t>脱贫户证明已开</t>
  </si>
  <si>
    <t>王昌清</t>
  </si>
  <si>
    <t>612401196603089712</t>
  </si>
  <si>
    <t>2707018601109000174708</t>
  </si>
  <si>
    <t>黎花芝</t>
  </si>
  <si>
    <t>612401197702179646</t>
  </si>
  <si>
    <t>6230270700002346919</t>
  </si>
  <si>
    <t>罗先山</t>
  </si>
  <si>
    <t>612401197505149632</t>
  </si>
  <si>
    <t>6230270700005709055</t>
  </si>
  <si>
    <t>杨柳</t>
  </si>
  <si>
    <t>612401198701107880</t>
  </si>
  <si>
    <t>6230270700010605561</t>
  </si>
  <si>
    <t>盛光兴</t>
  </si>
  <si>
    <t>612401197907011230</t>
  </si>
  <si>
    <t>治安巡逻员</t>
  </si>
  <si>
    <t>6230270766600247312</t>
  </si>
  <si>
    <t>刘元康</t>
  </si>
  <si>
    <t>612401198212197619</t>
  </si>
  <si>
    <t>6230270766600993782</t>
  </si>
  <si>
    <t>周绪荣</t>
  </si>
  <si>
    <t>420322198203232426</t>
  </si>
  <si>
    <t>社区专职</t>
  </si>
  <si>
    <t>6230270700010015142</t>
  </si>
  <si>
    <t>低收入证明已开</t>
  </si>
  <si>
    <t>社区专职1400</t>
  </si>
  <si>
    <t>唐岭安置点</t>
  </si>
  <si>
    <t>王娟</t>
  </si>
  <si>
    <t>612401198510264584</t>
  </si>
  <si>
    <t>6230270700008219615</t>
  </si>
  <si>
    <t>杨庄村安置点</t>
  </si>
  <si>
    <t>李红霞</t>
  </si>
  <si>
    <t>612401197710081526</t>
  </si>
  <si>
    <t>6230280700117944739</t>
  </si>
  <si>
    <t>王典艳</t>
  </si>
  <si>
    <t>612401198412237005</t>
  </si>
  <si>
    <t>6230280700117945041</t>
  </si>
  <si>
    <t>江沟村安置点</t>
  </si>
  <si>
    <t>黄恩侠</t>
  </si>
  <si>
    <t>612401199909209725</t>
  </si>
  <si>
    <t>6230270700002347602</t>
  </si>
  <si>
    <t>卜超贤</t>
  </si>
  <si>
    <t>612401199108081370</t>
  </si>
  <si>
    <t>6230270700008225836</t>
  </si>
  <si>
    <t>格林小镇安置点</t>
  </si>
  <si>
    <t>邓飞</t>
  </si>
  <si>
    <t>612426198703090215</t>
  </si>
  <si>
    <t>6230270766604456885</t>
  </si>
  <si>
    <t>周定友</t>
  </si>
  <si>
    <t>61240119760625911X</t>
  </si>
  <si>
    <t>6230270766600265884</t>
  </si>
  <si>
    <t>脱贫户</t>
  </si>
  <si>
    <t>刘道华</t>
  </si>
  <si>
    <t>612401197504028716</t>
  </si>
  <si>
    <t>6230270700003774952</t>
  </si>
  <si>
    <t>4.11李延延换成刘道华，脱贫证明已开</t>
  </si>
  <si>
    <t>黄兴美</t>
  </si>
  <si>
    <t>612401197611199326</t>
  </si>
  <si>
    <t>6230270700010285901</t>
  </si>
  <si>
    <t>4.11何强存换成黄兴美，脱贫证明已开</t>
  </si>
  <si>
    <t>江道艳</t>
  </si>
  <si>
    <t>612401197608261387</t>
  </si>
  <si>
    <t>6230270700009085775</t>
  </si>
  <si>
    <t>4.11齐远久换成江道艳，脱贫证明已开</t>
  </si>
  <si>
    <t>何远娣</t>
  </si>
  <si>
    <t>612401197203236984</t>
  </si>
  <si>
    <t>6230280700116719025</t>
  </si>
  <si>
    <t>杨后春</t>
  </si>
  <si>
    <t>612401196911032363</t>
  </si>
  <si>
    <t>2707015501109002724890</t>
  </si>
  <si>
    <t>4.11曾元琴换成杨后春</t>
  </si>
  <si>
    <t>张世历</t>
  </si>
  <si>
    <t>612401198210036598</t>
  </si>
  <si>
    <t>6230270700004998659</t>
  </si>
  <si>
    <t>4.11梁远存换成张世历，脱贫证明已开</t>
  </si>
  <si>
    <t>刘岩岩</t>
  </si>
  <si>
    <t>612401200311180740</t>
  </si>
  <si>
    <t>6230270700011656571</t>
  </si>
  <si>
    <t>东红村安置点</t>
  </si>
  <si>
    <t>陈兴存</t>
  </si>
  <si>
    <t>612401197410132360</t>
  </si>
  <si>
    <t>2707015501109002644584</t>
  </si>
  <si>
    <t>陈丹</t>
  </si>
  <si>
    <t>612401198711131382</t>
  </si>
  <si>
    <t>2707015501109003098965</t>
  </si>
  <si>
    <t>4月又将张沈安换成陈丹</t>
  </si>
  <si>
    <t>张家秀</t>
  </si>
  <si>
    <t>612401199508191384</t>
  </si>
  <si>
    <t>6230270400021147840</t>
  </si>
  <si>
    <t>陈远国</t>
  </si>
  <si>
    <t>612401199701252353</t>
  </si>
  <si>
    <t>6230280700117519697</t>
  </si>
  <si>
    <t>4.11朱英海换成陈远国</t>
  </si>
  <si>
    <t>龚长玲</t>
  </si>
  <si>
    <t>612401196511282363</t>
  </si>
  <si>
    <t>6230270700011673717</t>
  </si>
  <si>
    <t>李运安</t>
  </si>
  <si>
    <t>612401197208272378</t>
  </si>
  <si>
    <t>2707015601109000263331</t>
  </si>
  <si>
    <t>安乐安置点</t>
  </si>
  <si>
    <t>何秀英</t>
  </si>
  <si>
    <t>612401198506141784</t>
  </si>
  <si>
    <t>6230270700011437428</t>
  </si>
  <si>
    <t>郭祝菊</t>
  </si>
  <si>
    <t>612401197602221907</t>
  </si>
  <si>
    <t>6230270700010047145</t>
  </si>
  <si>
    <t>熊崇凤</t>
  </si>
  <si>
    <t>612401196704061882</t>
  </si>
  <si>
    <t>2707015301109000779184</t>
  </si>
  <si>
    <t>同馨苑安置点</t>
  </si>
  <si>
    <t>王锋</t>
  </si>
  <si>
    <t>612401197703032275</t>
  </si>
  <si>
    <t>6230280700117630577</t>
  </si>
  <si>
    <t>4.11徐信韬换成王锋</t>
  </si>
  <si>
    <t>张际花</t>
  </si>
  <si>
    <t>612401196705201381</t>
  </si>
  <si>
    <t>2707015701109000665729</t>
  </si>
  <si>
    <t>李家坝安置点</t>
  </si>
  <si>
    <t>江安琴</t>
  </si>
  <si>
    <t>612401197605068047</t>
  </si>
  <si>
    <t>6230280700117672256</t>
  </si>
  <si>
    <t>程正华</t>
  </si>
  <si>
    <t>612401198810011992</t>
  </si>
  <si>
    <t>6230270700012098856</t>
  </si>
  <si>
    <t>工资发到6.10</t>
  </si>
  <si>
    <t>陈向翠</t>
  </si>
  <si>
    <t>61240119810128148X</t>
  </si>
  <si>
    <t>6230270700005678193</t>
  </si>
  <si>
    <t>滨水宜居安置点</t>
  </si>
  <si>
    <t>刘助胜</t>
  </si>
  <si>
    <t>612401196807191970</t>
  </si>
  <si>
    <t>2707014701109000650279</t>
  </si>
  <si>
    <t>李金泉</t>
  </si>
  <si>
    <t>612401199312302089</t>
  </si>
  <si>
    <t>6230270700005555573</t>
  </si>
  <si>
    <t>陈扬红</t>
  </si>
  <si>
    <t>612401197308131281</t>
  </si>
  <si>
    <t>6230270766602408870</t>
  </si>
  <si>
    <t>李世平</t>
  </si>
  <si>
    <t>612401198403038418</t>
  </si>
  <si>
    <t>6230270700201594376</t>
  </si>
  <si>
    <t>付长义</t>
  </si>
  <si>
    <t>612401198004041273</t>
  </si>
  <si>
    <t>2707015001109000719889</t>
  </si>
  <si>
    <t>未更新</t>
  </si>
  <si>
    <t>李传花</t>
  </si>
  <si>
    <t>612401198509212082</t>
  </si>
  <si>
    <t>6230280700117689599</t>
  </si>
  <si>
    <t>张德丽</t>
  </si>
  <si>
    <t>612401198709152002</t>
  </si>
  <si>
    <t>6230270700005114850</t>
  </si>
  <si>
    <t>谭桥峰</t>
  </si>
  <si>
    <t>612401199012301578</t>
  </si>
  <si>
    <t>6230280700117685209</t>
  </si>
  <si>
    <t>黎生琴</t>
  </si>
  <si>
    <t>612401197012161684</t>
  </si>
  <si>
    <t>6230270700005549121</t>
  </si>
  <si>
    <t>邹远青</t>
  </si>
  <si>
    <t>612401199411061970</t>
  </si>
  <si>
    <t>6230270700010515976</t>
  </si>
  <si>
    <t>陈胜琴</t>
  </si>
  <si>
    <t>61240119970305932X</t>
  </si>
  <si>
    <t>6230270700008965928</t>
  </si>
  <si>
    <t>许改改</t>
  </si>
  <si>
    <t>411325199001104525</t>
  </si>
  <si>
    <t>6230270700008055548</t>
  </si>
  <si>
    <t>4.11新增，脱贫户证明已开</t>
  </si>
  <si>
    <t>夏健芳</t>
  </si>
  <si>
    <t>612401198910169228</t>
  </si>
  <si>
    <t>6230270700005122655</t>
  </si>
  <si>
    <t>赖全燮</t>
  </si>
  <si>
    <t>612401197210231970</t>
  </si>
  <si>
    <t>6230270700005771865</t>
  </si>
  <si>
    <t>4.11新增，</t>
  </si>
  <si>
    <t>熊杰功</t>
  </si>
  <si>
    <t>612401197708091274</t>
  </si>
  <si>
    <t>6230270766602109098</t>
  </si>
  <si>
    <t>凤凰社区安置点</t>
  </si>
  <si>
    <t>姜晓红</t>
  </si>
  <si>
    <t>330821197811093823</t>
  </si>
  <si>
    <t>联防联控员</t>
  </si>
  <si>
    <t>6230270700011788002</t>
  </si>
  <si>
    <t>王春花</t>
  </si>
  <si>
    <t>612401197109221786</t>
  </si>
  <si>
    <t>2707015301109001134300</t>
  </si>
  <si>
    <t>刘远凤</t>
  </si>
  <si>
    <t>612401197502011806</t>
  </si>
  <si>
    <t>6230280700118019366</t>
  </si>
  <si>
    <t>4.11徐正明换成刘远凤</t>
  </si>
  <si>
    <t>熊梦婷</t>
  </si>
  <si>
    <t>612401199008152004</t>
  </si>
  <si>
    <t>6230270700008119070</t>
  </si>
  <si>
    <t>周长群</t>
  </si>
  <si>
    <t>612401198604121808</t>
  </si>
  <si>
    <t>6230270700011787731</t>
  </si>
  <si>
    <t>郭国侠</t>
  </si>
  <si>
    <t>612401197608086347</t>
  </si>
  <si>
    <t>6230270700010028848</t>
  </si>
  <si>
    <t>李春玲</t>
  </si>
  <si>
    <t>341222198901202545</t>
  </si>
  <si>
    <t>6230270700008975638</t>
  </si>
  <si>
    <t>吴贤安</t>
  </si>
  <si>
    <t>612401197710162174</t>
  </si>
  <si>
    <t>6230270700201770091</t>
  </si>
  <si>
    <t>赖祖侠</t>
  </si>
  <si>
    <t>61240119901126180X</t>
  </si>
  <si>
    <t>6230270700009935912</t>
  </si>
  <si>
    <t>陈家营村安置点</t>
  </si>
  <si>
    <t>陈荣洪</t>
  </si>
  <si>
    <t>612401197912291310</t>
  </si>
  <si>
    <t>6230270700008055985</t>
  </si>
  <si>
    <t>香山安置点</t>
  </si>
  <si>
    <t>徐兴明</t>
  </si>
  <si>
    <t>612401197408016977</t>
  </si>
  <si>
    <t>2707014101109000303383</t>
  </si>
  <si>
    <t>徐尤华</t>
  </si>
  <si>
    <t>612401199808126912</t>
  </si>
  <si>
    <t>2707019001109000087198</t>
  </si>
  <si>
    <t>4.11叶成林换成徐尤华</t>
  </si>
  <si>
    <t>恒大新天地安置点</t>
  </si>
  <si>
    <t>刘芳</t>
  </si>
  <si>
    <t>612401198103161481</t>
  </si>
  <si>
    <t>6230270700011656134</t>
  </si>
  <si>
    <t>李桦</t>
  </si>
  <si>
    <t>612401199004261377</t>
  </si>
  <si>
    <t>6230270100018779049</t>
  </si>
  <si>
    <t>4.11孙晓轩换成李桦，脱贫户证明已开</t>
  </si>
  <si>
    <t>杜艳丽</t>
  </si>
  <si>
    <t>612401198210131384</t>
  </si>
  <si>
    <t>6230270700011452567</t>
  </si>
  <si>
    <t>陈孝根</t>
  </si>
  <si>
    <t>612401196810162353</t>
  </si>
  <si>
    <t>6230270766600456764</t>
  </si>
  <si>
    <t>4.11周在山换成陈孝根</t>
  </si>
  <si>
    <t>孔祥琴</t>
  </si>
  <si>
    <t>612401197707283565</t>
  </si>
  <si>
    <t>6230270700008238607</t>
  </si>
  <si>
    <t>周和安</t>
  </si>
  <si>
    <t>370829197612084279</t>
  </si>
  <si>
    <t>2707013201109001009972</t>
  </si>
  <si>
    <t>汤成娥</t>
  </si>
  <si>
    <t>612401196805257745</t>
  </si>
  <si>
    <t>6230270700011452575</t>
  </si>
  <si>
    <t>陈德宏</t>
  </si>
  <si>
    <t>612401197609273179</t>
  </si>
  <si>
    <t>6230280700117521685</t>
  </si>
  <si>
    <t>曹仲英</t>
  </si>
  <si>
    <t>612401198807046123</t>
  </si>
  <si>
    <t>6230270700005236919</t>
  </si>
  <si>
    <t>4.11把朱良财换成曹仲英，脱贫户证明已开</t>
  </si>
  <si>
    <t>刘富银</t>
  </si>
  <si>
    <t>612401197605221494</t>
  </si>
  <si>
    <t>2707015601109000543887</t>
  </si>
  <si>
    <t>代纪骞</t>
  </si>
  <si>
    <t>612401199206061496</t>
  </si>
  <si>
    <t>6230270700008950631</t>
  </si>
  <si>
    <t>杨营一院两制安置点</t>
  </si>
  <si>
    <t>朱辉群</t>
  </si>
  <si>
    <t>612401197212012093</t>
  </si>
  <si>
    <t>2707015001109000013810</t>
  </si>
  <si>
    <t>张军</t>
  </si>
  <si>
    <t>61240119781008189X</t>
  </si>
  <si>
    <t>6230270700008140290</t>
  </si>
  <si>
    <t>涧沟安置点</t>
  </si>
  <si>
    <t>杨康</t>
  </si>
  <si>
    <t>612401199001101175</t>
  </si>
  <si>
    <t>6215665601000013259</t>
  </si>
  <si>
    <t>王维</t>
  </si>
  <si>
    <t>612401198707309723</t>
  </si>
  <si>
    <t>6230270700005862490</t>
  </si>
  <si>
    <t>（脱贫户证明已开）</t>
  </si>
  <si>
    <t>李文红</t>
  </si>
  <si>
    <t>430682198906084022</t>
  </si>
  <si>
    <t>6230270700011406324</t>
  </si>
  <si>
    <t>白鱼安置点</t>
  </si>
  <si>
    <t>张桂贤</t>
  </si>
  <si>
    <t>612401197203061985</t>
  </si>
  <si>
    <t>6230280700116906069</t>
  </si>
  <si>
    <t>石玉霞</t>
  </si>
  <si>
    <t>612401197501191980</t>
  </si>
  <si>
    <t>6230280700117999725</t>
  </si>
  <si>
    <t>李怀文</t>
  </si>
  <si>
    <t>612401197210151276</t>
  </si>
  <si>
    <t>2707014701109000214893</t>
  </si>
  <si>
    <t>三里安置点</t>
  </si>
  <si>
    <t>胡学存</t>
  </si>
  <si>
    <t>612401196806081681</t>
  </si>
  <si>
    <t>6230280700120258572</t>
  </si>
  <si>
    <t>新兴村第二安置点</t>
  </si>
  <si>
    <t>杜生荣</t>
  </si>
  <si>
    <t>61240119680521127X</t>
  </si>
  <si>
    <t>2707015201109000144752</t>
  </si>
  <si>
    <t>史文波</t>
  </si>
  <si>
    <t>612401197508261275</t>
  </si>
  <si>
    <t>2707015101109000276805</t>
  </si>
  <si>
    <t>杨声喜</t>
  </si>
  <si>
    <t>612401197105111571</t>
  </si>
  <si>
    <t>6230270766602354504</t>
  </si>
  <si>
    <t>恒月花苑安置点</t>
  </si>
  <si>
    <t>王兰峰</t>
  </si>
  <si>
    <t>612401197512271572</t>
  </si>
  <si>
    <t>6230270701804659509</t>
  </si>
  <si>
    <t>罗文巧</t>
  </si>
  <si>
    <t>612401197207152008</t>
  </si>
  <si>
    <t>2707014601109004276028</t>
  </si>
  <si>
    <t>陈德艳</t>
  </si>
  <si>
    <t>612401197903221265</t>
  </si>
  <si>
    <t>6230270701804791864</t>
  </si>
  <si>
    <t>新合安置点</t>
  </si>
  <si>
    <t>王化生</t>
  </si>
  <si>
    <t>612401197512251678</t>
  </si>
  <si>
    <t>6230280700118017113</t>
  </si>
  <si>
    <t>梅开芝</t>
  </si>
  <si>
    <t>612401197108121687</t>
  </si>
  <si>
    <t>姚奋成</t>
  </si>
  <si>
    <t>6230270766602858462</t>
  </si>
  <si>
    <t>2024.4.1-2024.6.30</t>
  </si>
  <si>
    <t>4月新增</t>
  </si>
  <si>
    <t>姚奋成'612401196206071674</t>
  </si>
  <si>
    <t>合计</t>
  </si>
  <si>
    <t xml:space="preserve">科室股长：  </t>
  </si>
  <si>
    <t xml:space="preserve">分管领导：    </t>
  </si>
  <si>
    <t>主管领导：</t>
  </si>
  <si>
    <t>612401********934X</t>
  </si>
  <si>
    <t>612401********9712</t>
  </si>
  <si>
    <t>612401********9646</t>
  </si>
  <si>
    <t>612401********9632</t>
  </si>
  <si>
    <t>612401********7880</t>
  </si>
  <si>
    <t>612401********1230</t>
  </si>
  <si>
    <t>612401********7619</t>
  </si>
  <si>
    <t>420322********2426</t>
  </si>
  <si>
    <t>612401********4584</t>
  </si>
  <si>
    <t>612401********1526</t>
  </si>
  <si>
    <t>612401********7005</t>
  </si>
  <si>
    <t>612401********9725</t>
  </si>
  <si>
    <t>612401********1370</t>
  </si>
  <si>
    <t>612426********0215</t>
  </si>
  <si>
    <t>612401********911X</t>
  </si>
  <si>
    <t>612401********8716</t>
  </si>
  <si>
    <t>612401********9326</t>
  </si>
  <si>
    <t>612401********1387</t>
  </si>
  <si>
    <t>612401********6984</t>
  </si>
  <si>
    <t>612401********2363</t>
  </si>
  <si>
    <t>612401********6598</t>
  </si>
  <si>
    <t>612401********0740</t>
  </si>
  <si>
    <t>612401********2360</t>
  </si>
  <si>
    <t>612401********1382</t>
  </si>
  <si>
    <t>612401********1384</t>
  </si>
  <si>
    <t>612401********2353</t>
  </si>
  <si>
    <t>612401********2378</t>
  </si>
  <si>
    <t>612401********1784</t>
  </si>
  <si>
    <t>612401********1907</t>
  </si>
  <si>
    <t>612401********1882</t>
  </si>
  <si>
    <t>612401********2275</t>
  </si>
  <si>
    <t>612401********1381</t>
  </si>
  <si>
    <t>612401********8047</t>
  </si>
  <si>
    <t>612401********1992</t>
  </si>
  <si>
    <t>612401********148X</t>
  </si>
  <si>
    <t>612401********1970</t>
  </si>
  <si>
    <t>612401********2089</t>
  </si>
  <si>
    <t>612401********1281</t>
  </si>
  <si>
    <t>612401********8418</t>
  </si>
  <si>
    <t>612401********1273</t>
  </si>
  <si>
    <t>612401********2082</t>
  </si>
  <si>
    <t>612401********2002</t>
  </si>
  <si>
    <t>612401********1578</t>
  </si>
  <si>
    <t>612401********1684</t>
  </si>
  <si>
    <t>612401********932X</t>
  </si>
  <si>
    <t>411325********4525</t>
  </si>
  <si>
    <t>612401********9228</t>
  </si>
  <si>
    <t>612401********1274</t>
  </si>
  <si>
    <t>330821********3823</t>
  </si>
  <si>
    <t>612401********1786</t>
  </si>
  <si>
    <t>612401********1806</t>
  </si>
  <si>
    <t>612401********2004</t>
  </si>
  <si>
    <t>612401********1808</t>
  </si>
  <si>
    <t>612401********6347</t>
  </si>
  <si>
    <t>341222********2545</t>
  </si>
  <si>
    <t>612401********2174</t>
  </si>
  <si>
    <t>612401********180X</t>
  </si>
  <si>
    <t>612401********1310</t>
  </si>
  <si>
    <t>612401********6977</t>
  </si>
  <si>
    <t>612401********6912</t>
  </si>
  <si>
    <t>612401********1481</t>
  </si>
  <si>
    <t>612401********1377</t>
  </si>
  <si>
    <t>612401********3565</t>
  </si>
  <si>
    <t>370829********4279</t>
  </si>
  <si>
    <t>612401********7745</t>
  </si>
  <si>
    <t>612401********3179</t>
  </si>
  <si>
    <t>612401********6123</t>
  </si>
  <si>
    <t>612401********1494</t>
  </si>
  <si>
    <t>612401********1496</t>
  </si>
  <si>
    <t>612401********2093</t>
  </si>
  <si>
    <t>612401********189X</t>
  </si>
  <si>
    <t>612401********1175</t>
  </si>
  <si>
    <t>612401********9723</t>
  </si>
  <si>
    <t>430682********4022</t>
  </si>
  <si>
    <t>612401********1985</t>
  </si>
  <si>
    <t>612401********1980</t>
  </si>
  <si>
    <t>612401********1276</t>
  </si>
  <si>
    <t>612401********1681</t>
  </si>
  <si>
    <t>612401********127X</t>
  </si>
  <si>
    <t>612401********1275</t>
  </si>
  <si>
    <t>612401********1571</t>
  </si>
  <si>
    <t>612401********1572</t>
  </si>
  <si>
    <t>612401********2008</t>
  </si>
  <si>
    <t>612401********1265</t>
  </si>
  <si>
    <t>612401********1678</t>
  </si>
  <si>
    <t>612401********1687</t>
  </si>
  <si>
    <t>2024年度易地搬迁特设公益性岗位人员清册</t>
  </si>
  <si>
    <t>填报单位：恒口示范区创业就业办                 填报人：郑晓薇                                 填报日期：2024年3月20日</t>
  </si>
  <si>
    <t>贺小林</t>
  </si>
  <si>
    <t>141124198910260106</t>
  </si>
  <si>
    <t>6230270700011452815</t>
  </si>
  <si>
    <t>6.11把刘岩岩换成贺小林</t>
  </si>
  <si>
    <t>李云川</t>
  </si>
  <si>
    <t>612401198104101157</t>
  </si>
  <si>
    <t>6230270700008974979</t>
  </si>
  <si>
    <t>6.11将程正华换成李云川</t>
  </si>
  <si>
    <t>袁成邦</t>
  </si>
  <si>
    <t>612401197209101271</t>
  </si>
  <si>
    <t>6230270766602571438</t>
  </si>
  <si>
    <t>6.11把陈扬红换成袁成邦</t>
  </si>
  <si>
    <t>王芳</t>
  </si>
  <si>
    <t>61242319920906202X</t>
  </si>
  <si>
    <t>6230280700117931116</t>
  </si>
  <si>
    <t>2024.6.11-</t>
  </si>
  <si>
    <t>6.10将刘芳换成王芳</t>
  </si>
  <si>
    <t>何仁厚</t>
  </si>
  <si>
    <t>612401196604281773</t>
  </si>
  <si>
    <t>2707015301109000384211</t>
  </si>
  <si>
    <t>6.10将朱辉群换成何仁厚</t>
  </si>
  <si>
    <t>2023年度恒口示范区安置点特设就业扶贫公益性岗位人员兑付汇总</t>
  </si>
  <si>
    <t>单位:恒口示范区创业就业办                        填报时间：2024年3月20日</t>
  </si>
  <si>
    <t>类     型</t>
  </si>
  <si>
    <t>发 放 人 数</t>
  </si>
  <si>
    <t>发 放 金 额</t>
  </si>
  <si>
    <t>特设就业扶贫公益性岗位人员补贴</t>
  </si>
  <si>
    <t>（人）</t>
  </si>
  <si>
    <t>（元）</t>
  </si>
  <si>
    <t xml:space="preserve">恒口示范区创业就业办                        科室股长签字：          </t>
  </si>
  <si>
    <t>恒口示范区创业就业办                    分管领导签字：</t>
  </si>
  <si>
    <t>恒口示范区创业就业办                                主管领导签字：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</si>
</sst>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9">
    <font>
      <sz val="11"/>
      <color theme="1"/>
      <name val="宋体"/>
      <charset val="134"/>
      <scheme val="minor"/>
    </font>
    <font>
      <b/>
      <sz val="22"/>
      <color theme="1"/>
      <name val="方正小标宋简体"/>
      <charset val="134"/>
    </font>
    <font>
      <sz val="16"/>
      <name val="宋体"/>
      <charset val="134"/>
    </font>
    <font>
      <sz val="12"/>
      <name val="宋体"/>
      <charset val="134"/>
    </font>
    <font>
      <sz val="14"/>
      <name val="宋体"/>
      <charset val="134"/>
    </font>
    <font>
      <b/>
      <sz val="28"/>
      <color theme="1"/>
      <name val="方正小标宋简体"/>
      <charset val="134"/>
    </font>
    <font>
      <sz val="14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0"/>
      <color theme="1"/>
      <name val="方正小标宋简体"/>
      <charset val="134"/>
    </font>
    <font>
      <sz val="10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9"/>
      <color theme="1"/>
      <name val="宋体"/>
      <charset val="134"/>
      <scheme val="minor"/>
    </font>
    <font>
      <sz val="10"/>
      <color rgb="FFFF0000"/>
      <name val="宋体"/>
      <charset val="134"/>
      <scheme val="minor"/>
    </font>
    <font>
      <sz val="11"/>
      <name val="宋体"/>
      <charset val="134"/>
    </font>
    <font>
      <sz val="11"/>
      <color theme="1"/>
      <name val="宋体"/>
      <charset val="134"/>
    </font>
    <font>
      <sz val="10"/>
      <name val="宋体"/>
      <charset val="134"/>
      <scheme val="minor"/>
    </font>
    <font>
      <sz val="9"/>
      <color rgb="FFFF0000"/>
      <name val="宋体"/>
      <charset val="134"/>
      <scheme val="minor"/>
    </font>
    <font>
      <b/>
      <sz val="26"/>
      <color theme="1"/>
      <name val="方正小标宋简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4" borderId="13" applyNumberFormat="0" applyFon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7" fillId="0" borderId="15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5" borderId="16" applyNumberFormat="0" applyAlignment="0" applyProtection="0">
      <alignment vertical="center"/>
    </xf>
    <xf numFmtId="0" fontId="29" fillId="6" borderId="17" applyNumberFormat="0" applyAlignment="0" applyProtection="0">
      <alignment vertical="center"/>
    </xf>
    <xf numFmtId="0" fontId="30" fillId="6" borderId="16" applyNumberFormat="0" applyAlignment="0" applyProtection="0">
      <alignment vertical="center"/>
    </xf>
    <xf numFmtId="0" fontId="31" fillId="7" borderId="18" applyNumberFormat="0" applyAlignment="0" applyProtection="0">
      <alignment vertical="center"/>
    </xf>
    <xf numFmtId="0" fontId="32" fillId="0" borderId="19" applyNumberFormat="0" applyFill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8" fillId="12" borderId="0" applyNumberFormat="0" applyBorder="0" applyAlignment="0" applyProtection="0">
      <alignment vertical="center"/>
    </xf>
    <xf numFmtId="0" fontId="38" fillId="13" borderId="0" applyNumberFormat="0" applyBorder="0" applyAlignment="0" applyProtection="0">
      <alignment vertical="center"/>
    </xf>
    <xf numFmtId="0" fontId="37" fillId="14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8" fillId="16" borderId="0" applyNumberFormat="0" applyBorder="0" applyAlignment="0" applyProtection="0">
      <alignment vertical="center"/>
    </xf>
    <xf numFmtId="0" fontId="38" fillId="17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8" fillId="21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38" fillId="24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38" fillId="28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37" fillId="30" borderId="0" applyNumberFormat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38" fillId="33" borderId="0" applyNumberFormat="0" applyBorder="0" applyAlignment="0" applyProtection="0">
      <alignment vertical="center"/>
    </xf>
    <xf numFmtId="0" fontId="37" fillId="34" borderId="0" applyNumberFormat="0" applyBorder="0" applyAlignment="0" applyProtection="0">
      <alignment vertical="center"/>
    </xf>
  </cellStyleXfs>
  <cellXfs count="78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vertical="top" wrapText="1"/>
    </xf>
    <xf numFmtId="0" fontId="4" fillId="0" borderId="5" xfId="0" applyFont="1" applyFill="1" applyBorder="1" applyAlignment="1">
      <alignment vertical="top" wrapText="1"/>
    </xf>
    <xf numFmtId="0" fontId="4" fillId="0" borderId="6" xfId="0" applyFont="1" applyFill="1" applyBorder="1" applyAlignment="1">
      <alignment vertical="top" wrapText="1"/>
    </xf>
    <xf numFmtId="0" fontId="4" fillId="0" borderId="7" xfId="0" applyFont="1" applyFill="1" applyBorder="1" applyAlignment="1">
      <alignment vertical="top" wrapText="1"/>
    </xf>
    <xf numFmtId="0" fontId="4" fillId="0" borderId="0" xfId="0" applyFont="1" applyFill="1" applyBorder="1" applyAlignment="1">
      <alignment vertical="top" wrapText="1"/>
    </xf>
    <xf numFmtId="0" fontId="4" fillId="0" borderId="8" xfId="0" applyFont="1" applyFill="1" applyBorder="1" applyAlignment="1">
      <alignment vertical="top" wrapText="1"/>
    </xf>
    <xf numFmtId="0" fontId="4" fillId="0" borderId="9" xfId="0" applyFont="1" applyFill="1" applyBorder="1" applyAlignment="1">
      <alignment vertical="top" wrapText="1"/>
    </xf>
    <xf numFmtId="0" fontId="4" fillId="0" borderId="10" xfId="0" applyFont="1" applyFill="1" applyBorder="1" applyAlignment="1">
      <alignment vertical="top" wrapText="1"/>
    </xf>
    <xf numFmtId="0" fontId="4" fillId="0" borderId="11" xfId="0" applyFont="1" applyFill="1" applyBorder="1" applyAlignment="1">
      <alignment vertical="top" wrapText="1"/>
    </xf>
    <xf numFmtId="0" fontId="0" fillId="0" borderId="0" xfId="0" applyFill="1">
      <alignment vertical="center"/>
    </xf>
    <xf numFmtId="0" fontId="0" fillId="2" borderId="0" xfId="0" applyFill="1">
      <alignment vertical="center"/>
    </xf>
    <xf numFmtId="0" fontId="0" fillId="3" borderId="0" xfId="0" applyFill="1">
      <alignment vertical="center"/>
    </xf>
    <xf numFmtId="0" fontId="0" fillId="0" borderId="0" xfId="0" applyAlignment="1">
      <alignment horizontal="center" vertical="center"/>
    </xf>
    <xf numFmtId="0" fontId="5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horizontal="left" vertical="center" wrapText="1"/>
    </xf>
    <xf numFmtId="0" fontId="6" fillId="0" borderId="0" xfId="0" applyFont="1" applyFill="1" applyAlignment="1">
      <alignment horizontal="center" vertical="center" wrapText="1"/>
    </xf>
    <xf numFmtId="0" fontId="7" fillId="0" borderId="12" xfId="0" applyFont="1" applyFill="1" applyBorder="1" applyAlignment="1">
      <alignment horizontal="center" vertical="center" wrapText="1"/>
    </xf>
    <xf numFmtId="0" fontId="0" fillId="0" borderId="12" xfId="0" applyFill="1" applyBorder="1" applyAlignment="1">
      <alignment horizontal="center" vertical="center"/>
    </xf>
    <xf numFmtId="0" fontId="8" fillId="0" borderId="12" xfId="0" applyFont="1" applyFill="1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8" fillId="3" borderId="12" xfId="0" applyFont="1" applyFill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9" fillId="0" borderId="0" xfId="0" applyFont="1" applyFill="1" applyAlignment="1">
      <alignment horizontal="center" vertical="center" wrapText="1"/>
    </xf>
    <xf numFmtId="0" fontId="10" fillId="0" borderId="0" xfId="0" applyFont="1" applyFill="1" applyAlignment="1">
      <alignment horizontal="left" vertical="center" wrapText="1"/>
    </xf>
    <xf numFmtId="0" fontId="0" fillId="0" borderId="12" xfId="0" applyFill="1" applyBorder="1">
      <alignment vertical="center"/>
    </xf>
    <xf numFmtId="0" fontId="11" fillId="0" borderId="3" xfId="0" applyNumberFormat="1" applyFont="1" applyFill="1" applyBorder="1" applyAlignment="1">
      <alignment horizontal="center" vertical="center"/>
    </xf>
    <xf numFmtId="0" fontId="10" fillId="0" borderId="12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/>
    </xf>
    <xf numFmtId="0" fontId="12" fillId="0" borderId="0" xfId="0" applyFont="1" applyFill="1">
      <alignment vertical="center"/>
    </xf>
    <xf numFmtId="0" fontId="0" fillId="0" borderId="3" xfId="0" applyFill="1" applyBorder="1" applyAlignment="1">
      <alignment horizontal="center" vertical="center"/>
    </xf>
    <xf numFmtId="0" fontId="13" fillId="0" borderId="0" xfId="0" applyFont="1" applyFill="1">
      <alignment vertical="center"/>
    </xf>
    <xf numFmtId="0" fontId="14" fillId="0" borderId="12" xfId="0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14" fillId="0" borderId="7" xfId="0" applyFont="1" applyFill="1" applyBorder="1" applyAlignment="1">
      <alignment horizontal="center" vertical="center" wrapText="1"/>
    </xf>
    <xf numFmtId="0" fontId="0" fillId="3" borderId="12" xfId="0" applyFill="1" applyBorder="1">
      <alignment vertical="center"/>
    </xf>
    <xf numFmtId="0" fontId="0" fillId="3" borderId="3" xfId="0" applyFill="1" applyBorder="1" applyAlignment="1">
      <alignment horizontal="center" vertical="center"/>
    </xf>
    <xf numFmtId="0" fontId="10" fillId="3" borderId="12" xfId="0" applyFont="1" applyFill="1" applyBorder="1" applyAlignment="1">
      <alignment horizontal="center" vertical="center" wrapText="1"/>
    </xf>
    <xf numFmtId="0" fontId="12" fillId="3" borderId="0" xfId="0" applyFont="1" applyFill="1">
      <alignment vertical="center"/>
    </xf>
    <xf numFmtId="0" fontId="13" fillId="3" borderId="0" xfId="0" applyFont="1" applyFill="1">
      <alignment vertical="center"/>
    </xf>
    <xf numFmtId="0" fontId="3" fillId="0" borderId="3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 wrapText="1"/>
    </xf>
    <xf numFmtId="0" fontId="14" fillId="0" borderId="0" xfId="0" applyFont="1" applyFill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2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 wrapText="1"/>
    </xf>
    <xf numFmtId="0" fontId="16" fillId="0" borderId="3" xfId="0" applyFont="1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/>
    </xf>
    <xf numFmtId="0" fontId="17" fillId="0" borderId="12" xfId="0" applyFont="1" applyFill="1" applyBorder="1" applyAlignment="1">
      <alignment horizontal="center" vertical="center" wrapText="1"/>
    </xf>
    <xf numFmtId="0" fontId="15" fillId="3" borderId="3" xfId="0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/>
    </xf>
    <xf numFmtId="0" fontId="18" fillId="0" borderId="0" xfId="0" applyFont="1" applyFill="1">
      <alignment vertical="center"/>
    </xf>
    <xf numFmtId="0" fontId="12" fillId="0" borderId="7" xfId="0" applyFont="1" applyFill="1" applyBorder="1" applyAlignment="1">
      <alignment horizontal="center" vertical="center"/>
    </xf>
    <xf numFmtId="0" fontId="12" fillId="0" borderId="12" xfId="0" applyFont="1" applyFill="1" applyBorder="1" applyAlignment="1">
      <alignment horizontal="center" vertical="center"/>
    </xf>
    <xf numFmtId="0" fontId="0" fillId="0" borderId="12" xfId="0" applyFill="1" applyBorder="1" applyAlignment="1">
      <alignment horizontal="right" vertical="center"/>
    </xf>
    <xf numFmtId="0" fontId="0" fillId="0" borderId="3" xfId="0" applyFill="1" applyBorder="1" applyAlignment="1">
      <alignment horizontal="center" vertical="center" wrapText="1"/>
    </xf>
    <xf numFmtId="0" fontId="0" fillId="0" borderId="10" xfId="0" applyFill="1" applyBorder="1" applyAlignment="1">
      <alignment horizontal="center" vertical="center"/>
    </xf>
    <xf numFmtId="0" fontId="0" fillId="0" borderId="0" xfId="0" applyFill="1" applyBorder="1" applyAlignment="1">
      <alignment horizontal="right" vertical="center"/>
    </xf>
    <xf numFmtId="0" fontId="1" fillId="0" borderId="0" xfId="0" applyFont="1" applyFill="1" applyAlignment="1">
      <alignment horizontal="center" vertical="center" wrapText="1"/>
    </xf>
    <xf numFmtId="0" fontId="19" fillId="0" borderId="0" xfId="0" applyFont="1" applyFill="1" applyAlignment="1">
      <alignment horizontal="center" vertical="center" wrapText="1"/>
    </xf>
    <xf numFmtId="0" fontId="0" fillId="0" borderId="12" xfId="0" applyFill="1" applyBorder="1" applyAlignment="1" quotePrefix="1">
      <alignment horizontal="center" vertical="center"/>
    </xf>
    <xf numFmtId="0" fontId="8" fillId="0" borderId="12" xfId="0" applyFont="1" applyFill="1" applyBorder="1" applyAlignment="1" quotePrefix="1">
      <alignment horizontal="center" vertical="center"/>
    </xf>
    <xf numFmtId="0" fontId="0" fillId="0" borderId="12" xfId="0" applyBorder="1" applyAlignment="1" quotePrefix="1">
      <alignment horizontal="center" vertical="center"/>
    </xf>
    <xf numFmtId="0" fontId="0" fillId="0" borderId="12" xfId="0" applyFont="1" applyFill="1" applyBorder="1" applyAlignment="1" quotePrefix="1">
      <alignment horizontal="center" vertical="center"/>
    </xf>
    <xf numFmtId="0" fontId="15" fillId="0" borderId="12" xfId="0" applyFont="1" applyFill="1" applyBorder="1" applyAlignment="1" quotePrefix="1">
      <alignment horizontal="center" vertical="center"/>
    </xf>
    <xf numFmtId="0" fontId="0" fillId="0" borderId="0" xfId="0" applyFill="1" quotePrefix="1">
      <alignment vertical="center"/>
    </xf>
    <xf numFmtId="0" fontId="8" fillId="3" borderId="12" xfId="0" applyFont="1" applyFill="1" applyBorder="1" applyAlignment="1" quotePrefix="1">
      <alignment horizontal="center" vertical="center"/>
    </xf>
    <xf numFmtId="0" fontId="0" fillId="3" borderId="12" xfId="0" applyFill="1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5</xdr:col>
      <xdr:colOff>0</xdr:colOff>
      <xdr:row>93</xdr:row>
      <xdr:rowOff>0</xdr:rowOff>
    </xdr:from>
    <xdr:to>
      <xdr:col>7</xdr:col>
      <xdr:colOff>219710</xdr:colOff>
      <xdr:row>94</xdr:row>
      <xdr:rowOff>408940</xdr:rowOff>
    </xdr:to>
    <xdr:pic>
      <xdr:nvPicPr>
        <xdr:cNvPr id="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2900" y="30235525"/>
          <a:ext cx="1619885" cy="86614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5</xdr:col>
      <xdr:colOff>0</xdr:colOff>
      <xdr:row>93</xdr:row>
      <xdr:rowOff>0</xdr:rowOff>
    </xdr:from>
    <xdr:to>
      <xdr:col>7</xdr:col>
      <xdr:colOff>219710</xdr:colOff>
      <xdr:row>98</xdr:row>
      <xdr:rowOff>8890</xdr:rowOff>
    </xdr:to>
    <xdr:pic>
      <xdr:nvPicPr>
        <xdr:cNvPr id="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2900" y="30197425"/>
          <a:ext cx="1619885" cy="86614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5</xdr:col>
      <xdr:colOff>0</xdr:colOff>
      <xdr:row>99</xdr:row>
      <xdr:rowOff>0</xdr:rowOff>
    </xdr:from>
    <xdr:to>
      <xdr:col>7</xdr:col>
      <xdr:colOff>219710</xdr:colOff>
      <xdr:row>100</xdr:row>
      <xdr:rowOff>408940</xdr:rowOff>
    </xdr:to>
    <xdr:pic>
      <xdr:nvPicPr>
        <xdr:cNvPr id="2" name="图片 4" descr="陈厚兴" hidden="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4152900" y="32289750"/>
          <a:ext cx="1619885" cy="86614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800&#26131;&#22320;&#25644;&#36801;24.2.11-4.10xlsx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</sheetNames>
    <sheetDataSet>
      <sheetData sheetId="0">
        <row r="3">
          <cell r="D3" t="str">
            <v>身份证号码</v>
          </cell>
        </row>
        <row r="4">
          <cell r="D4" t="str">
            <v>61240119870811934X</v>
          </cell>
        </row>
        <row r="5">
          <cell r="D5" t="str">
            <v>612401196603089712</v>
          </cell>
        </row>
        <row r="6">
          <cell r="D6" t="str">
            <v>612401197702179646</v>
          </cell>
        </row>
        <row r="7">
          <cell r="D7" t="str">
            <v>612401197505149632</v>
          </cell>
        </row>
        <row r="8">
          <cell r="D8" t="str">
            <v>612401198701107880</v>
          </cell>
        </row>
        <row r="9">
          <cell r="D9" t="str">
            <v>612401197907011230</v>
          </cell>
        </row>
        <row r="10">
          <cell r="D10" t="str">
            <v>612401198212197619</v>
          </cell>
        </row>
        <row r="11">
          <cell r="D11" t="str">
            <v>612401199205131675</v>
          </cell>
        </row>
        <row r="12">
          <cell r="D12" t="str">
            <v>420322198203232426</v>
          </cell>
        </row>
        <row r="13">
          <cell r="D13" t="str">
            <v>612401198510264584</v>
          </cell>
        </row>
        <row r="14">
          <cell r="D14" t="str">
            <v>612401197710081526</v>
          </cell>
        </row>
        <row r="15">
          <cell r="D15" t="str">
            <v>612401198412237005</v>
          </cell>
        </row>
        <row r="16">
          <cell r="D16" t="str">
            <v>612401199909209725</v>
          </cell>
        </row>
        <row r="17">
          <cell r="D17" t="str">
            <v>612401199108081370</v>
          </cell>
        </row>
        <row r="18">
          <cell r="D18" t="str">
            <v>612426198703090215</v>
          </cell>
        </row>
        <row r="19">
          <cell r="D19" t="str">
            <v>61240119760625911X</v>
          </cell>
        </row>
        <row r="20">
          <cell r="D20" t="str">
            <v>612401198806269114</v>
          </cell>
        </row>
        <row r="21">
          <cell r="D21" t="str">
            <v>612401197904282369</v>
          </cell>
        </row>
        <row r="22">
          <cell r="D22" t="str">
            <v>612401197001279118</v>
          </cell>
        </row>
        <row r="23">
          <cell r="D23" t="str">
            <v>612401197203236984</v>
          </cell>
        </row>
        <row r="24">
          <cell r="D24" t="str">
            <v>612401198402237888</v>
          </cell>
        </row>
        <row r="25">
          <cell r="D25" t="str">
            <v>612401197109206981</v>
          </cell>
        </row>
        <row r="26">
          <cell r="D26" t="str">
            <v>612401200311180740</v>
          </cell>
        </row>
        <row r="27">
          <cell r="D27" t="str">
            <v>612401197410132360</v>
          </cell>
        </row>
        <row r="28">
          <cell r="D28" t="str">
            <v>612401196802182354</v>
          </cell>
        </row>
        <row r="29">
          <cell r="D29" t="str">
            <v>612401199508191384</v>
          </cell>
        </row>
        <row r="30">
          <cell r="D30" t="str">
            <v>612401197807281479</v>
          </cell>
        </row>
        <row r="31">
          <cell r="D31" t="str">
            <v>612401196511282363</v>
          </cell>
        </row>
        <row r="32">
          <cell r="D32" t="str">
            <v>612401197208272378</v>
          </cell>
        </row>
        <row r="33">
          <cell r="D33" t="str">
            <v>612401198506141784</v>
          </cell>
        </row>
        <row r="34">
          <cell r="D34" t="str">
            <v>612401197602221907</v>
          </cell>
        </row>
        <row r="35">
          <cell r="D35" t="str">
            <v>612401196704061882</v>
          </cell>
        </row>
        <row r="36">
          <cell r="D36" t="str">
            <v>612401199711131379</v>
          </cell>
        </row>
        <row r="37">
          <cell r="D37" t="str">
            <v>612401196705201381</v>
          </cell>
        </row>
        <row r="38">
          <cell r="D38" t="str">
            <v>612401197605068047</v>
          </cell>
        </row>
        <row r="39">
          <cell r="D39" t="str">
            <v>612401198810011992</v>
          </cell>
        </row>
        <row r="40">
          <cell r="D40" t="str">
            <v>61240119810128148X</v>
          </cell>
        </row>
        <row r="41">
          <cell r="D41" t="str">
            <v>612401196807191970</v>
          </cell>
        </row>
        <row r="42">
          <cell r="D42" t="str">
            <v>612401199312302089</v>
          </cell>
        </row>
        <row r="43">
          <cell r="D43" t="str">
            <v>612401197308131281</v>
          </cell>
        </row>
        <row r="44">
          <cell r="D44" t="str">
            <v>612401198403038418</v>
          </cell>
        </row>
        <row r="45">
          <cell r="D45" t="str">
            <v>612401198004041273</v>
          </cell>
        </row>
        <row r="46">
          <cell r="D46" t="str">
            <v>612401198509212082</v>
          </cell>
        </row>
        <row r="47">
          <cell r="D47" t="str">
            <v>612401198709152002</v>
          </cell>
        </row>
        <row r="48">
          <cell r="D48" t="str">
            <v>612401199012301578</v>
          </cell>
        </row>
        <row r="49">
          <cell r="D49" t="str">
            <v>612401197012161684</v>
          </cell>
        </row>
        <row r="50">
          <cell r="D50" t="str">
            <v>612401199411061970</v>
          </cell>
        </row>
        <row r="51">
          <cell r="D51" t="str">
            <v>61240119970305932X</v>
          </cell>
        </row>
        <row r="52">
          <cell r="D52" t="str">
            <v>330821197811093823</v>
          </cell>
        </row>
        <row r="53">
          <cell r="D53" t="str">
            <v>612401197109221786</v>
          </cell>
        </row>
        <row r="54">
          <cell r="D54" t="str">
            <v>612401198809297719</v>
          </cell>
        </row>
        <row r="55">
          <cell r="D55" t="str">
            <v>612401199008152004</v>
          </cell>
        </row>
        <row r="56">
          <cell r="D56" t="str">
            <v>612401198604121808</v>
          </cell>
        </row>
        <row r="57">
          <cell r="D57" t="str">
            <v>612401197608086347</v>
          </cell>
        </row>
        <row r="58">
          <cell r="D58" t="str">
            <v>341222198901202545</v>
          </cell>
        </row>
        <row r="59">
          <cell r="D59" t="str">
            <v>612401197710162174</v>
          </cell>
        </row>
        <row r="60">
          <cell r="D60" t="str">
            <v>61240119901126180X</v>
          </cell>
        </row>
        <row r="61">
          <cell r="D61" t="str">
            <v>612401197912291310</v>
          </cell>
        </row>
        <row r="62">
          <cell r="D62" t="str">
            <v>612401197408016977</v>
          </cell>
        </row>
        <row r="63">
          <cell r="D63" t="str">
            <v>61240119640515697X</v>
          </cell>
        </row>
        <row r="64">
          <cell r="D64" t="str">
            <v>612401198103161481</v>
          </cell>
        </row>
        <row r="65">
          <cell r="D65" t="str">
            <v>612401200006281529</v>
          </cell>
        </row>
        <row r="66">
          <cell r="D66" t="str">
            <v>612401198210131384</v>
          </cell>
        </row>
        <row r="67">
          <cell r="D67" t="str">
            <v>612401197109277894</v>
          </cell>
        </row>
        <row r="68">
          <cell r="D68" t="str">
            <v>612401197707283565</v>
          </cell>
        </row>
        <row r="69">
          <cell r="D69" t="str">
            <v>370829197612084279</v>
          </cell>
        </row>
        <row r="70">
          <cell r="D70" t="str">
            <v>612401196805257745</v>
          </cell>
        </row>
        <row r="71">
          <cell r="D71" t="str">
            <v>612401197609273179</v>
          </cell>
        </row>
        <row r="72">
          <cell r="D72" t="str">
            <v>612401199001273479</v>
          </cell>
        </row>
        <row r="73">
          <cell r="D73" t="str">
            <v>612401197605221494</v>
          </cell>
        </row>
        <row r="74">
          <cell r="D74" t="str">
            <v>612401199206061496</v>
          </cell>
        </row>
        <row r="75">
          <cell r="D75" t="str">
            <v>612401197212012093</v>
          </cell>
        </row>
        <row r="76">
          <cell r="D76" t="str">
            <v>61240119781008189X</v>
          </cell>
        </row>
        <row r="77">
          <cell r="D77" t="str">
            <v>612401199001101175</v>
          </cell>
        </row>
        <row r="78">
          <cell r="D78" t="str">
            <v>612401198707309723</v>
          </cell>
        </row>
        <row r="79">
          <cell r="D79" t="str">
            <v>430682198906084022</v>
          </cell>
        </row>
        <row r="80">
          <cell r="D80" t="str">
            <v>612401197203061985</v>
          </cell>
        </row>
        <row r="81">
          <cell r="D81" t="str">
            <v>612401197501191980</v>
          </cell>
        </row>
        <row r="82">
          <cell r="D82" t="str">
            <v>612401197210151276</v>
          </cell>
        </row>
        <row r="83">
          <cell r="D83" t="str">
            <v>612401196806081681</v>
          </cell>
        </row>
        <row r="84">
          <cell r="D84" t="str">
            <v>61240119680521127X</v>
          </cell>
        </row>
        <row r="85">
          <cell r="D85" t="str">
            <v>612401197508261275</v>
          </cell>
        </row>
        <row r="86">
          <cell r="D86" t="str">
            <v>612401197105111571</v>
          </cell>
        </row>
        <row r="87">
          <cell r="D87" t="str">
            <v>612401197512271572</v>
          </cell>
        </row>
        <row r="88">
          <cell r="D88" t="str">
            <v>612401197207152008</v>
          </cell>
        </row>
        <row r="89">
          <cell r="D89" t="str">
            <v>612401197903221265</v>
          </cell>
        </row>
        <row r="90">
          <cell r="D90" t="str">
            <v>612401197512251678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95"/>
  <sheetViews>
    <sheetView workbookViewId="0">
      <selection activeCell="M14" sqref="M14"/>
    </sheetView>
  </sheetViews>
  <sheetFormatPr defaultColWidth="9" defaultRowHeight="13.5"/>
  <cols>
    <col min="1" max="1" width="4.875" customWidth="1"/>
    <col min="2" max="2" width="16.25" style="27" customWidth="1"/>
    <col min="3" max="3" width="9" style="27"/>
    <col min="4" max="4" width="19.125" style="27" customWidth="1"/>
    <col min="5" max="5" width="5.25" style="27" customWidth="1"/>
    <col min="6" max="6" width="10.375" style="27" customWidth="1"/>
    <col min="7" max="7" width="8" style="27" customWidth="1"/>
    <col min="8" max="8" width="7.125" style="27" customWidth="1"/>
    <col min="9" max="9" width="22.625" style="27" customWidth="1"/>
    <col min="10" max="10" width="21.5" style="27" customWidth="1"/>
    <col min="11" max="11" width="8.125" style="27" customWidth="1"/>
    <col min="12" max="12" width="14.125" style="27" customWidth="1"/>
    <col min="13" max="13" width="12" customWidth="1"/>
    <col min="16" max="16" width="22.875" customWidth="1"/>
  </cols>
  <sheetData>
    <row r="1" ht="63" customHeight="1" spans="1:13">
      <c r="A1" s="77" t="s">
        <v>0</v>
      </c>
      <c r="B1" s="77"/>
      <c r="C1" s="77"/>
      <c r="D1" s="77"/>
      <c r="E1" s="77"/>
      <c r="F1" s="77"/>
      <c r="G1" s="77"/>
      <c r="H1" s="77"/>
      <c r="I1" s="77"/>
      <c r="J1" s="77"/>
      <c r="K1" s="77"/>
      <c r="L1" s="77"/>
      <c r="M1" s="77"/>
    </row>
    <row r="2" ht="42.75" spans="1:13">
      <c r="A2" s="31" t="s">
        <v>1</v>
      </c>
      <c r="B2" s="31" t="s">
        <v>2</v>
      </c>
      <c r="C2" s="31" t="s">
        <v>3</v>
      </c>
      <c r="D2" s="31" t="s">
        <v>4</v>
      </c>
      <c r="E2" s="31" t="s">
        <v>5</v>
      </c>
      <c r="F2" s="31" t="s">
        <v>6</v>
      </c>
      <c r="G2" s="31" t="s">
        <v>7</v>
      </c>
      <c r="H2" s="31" t="s">
        <v>8</v>
      </c>
      <c r="I2" s="31" t="s">
        <v>9</v>
      </c>
      <c r="J2" s="31" t="s">
        <v>10</v>
      </c>
      <c r="K2" s="31" t="s">
        <v>11</v>
      </c>
      <c r="L2" s="31" t="s">
        <v>12</v>
      </c>
      <c r="M2" s="31" t="s">
        <v>13</v>
      </c>
    </row>
    <row r="3" s="24" customFormat="1" ht="25" customHeight="1" spans="1:13">
      <c r="A3" s="32">
        <v>1</v>
      </c>
      <c r="B3" s="32" t="s">
        <v>14</v>
      </c>
      <c r="C3" s="32" t="s">
        <v>15</v>
      </c>
      <c r="D3" s="33" t="s">
        <v>16</v>
      </c>
      <c r="E3" s="33">
        <f ca="1" t="shared" ref="E3:E26" si="0">YEAR(NOW())-MID(D3,7,4)</f>
        <v>37</v>
      </c>
      <c r="F3" s="32" t="s">
        <v>17</v>
      </c>
      <c r="G3" s="32">
        <v>800</v>
      </c>
      <c r="H3" s="32" t="s">
        <v>15</v>
      </c>
      <c r="I3" s="78" t="s">
        <v>18</v>
      </c>
      <c r="J3" s="39" t="s">
        <v>19</v>
      </c>
      <c r="K3" s="39">
        <v>1600</v>
      </c>
      <c r="L3" s="40">
        <v>13154052562</v>
      </c>
      <c r="M3" s="41" t="s">
        <v>20</v>
      </c>
    </row>
    <row r="4" s="24" customFormat="1" ht="25" customHeight="1" spans="1:13">
      <c r="A4" s="32">
        <v>2</v>
      </c>
      <c r="B4" s="32" t="s">
        <v>14</v>
      </c>
      <c r="C4" s="32" t="s">
        <v>21</v>
      </c>
      <c r="D4" s="79" t="s">
        <v>22</v>
      </c>
      <c r="E4" s="33">
        <f ca="1" t="shared" si="0"/>
        <v>58</v>
      </c>
      <c r="F4" s="32" t="s">
        <v>17</v>
      </c>
      <c r="G4" s="32">
        <v>800</v>
      </c>
      <c r="H4" s="32" t="s">
        <v>21</v>
      </c>
      <c r="I4" s="78" t="s">
        <v>23</v>
      </c>
      <c r="J4" s="39" t="s">
        <v>19</v>
      </c>
      <c r="K4" s="39">
        <v>1600</v>
      </c>
      <c r="L4" s="42">
        <v>18700545545</v>
      </c>
      <c r="M4" s="41" t="s">
        <v>20</v>
      </c>
    </row>
    <row r="5" s="24" customFormat="1" ht="25" customHeight="1" spans="1:13">
      <c r="A5" s="32">
        <v>3</v>
      </c>
      <c r="B5" s="32" t="s">
        <v>14</v>
      </c>
      <c r="C5" s="32" t="s">
        <v>24</v>
      </c>
      <c r="D5" s="79" t="s">
        <v>25</v>
      </c>
      <c r="E5" s="33">
        <f ca="1" t="shared" si="0"/>
        <v>47</v>
      </c>
      <c r="F5" s="32" t="s">
        <v>17</v>
      </c>
      <c r="G5" s="32">
        <v>800</v>
      </c>
      <c r="H5" s="32" t="s">
        <v>24</v>
      </c>
      <c r="I5" s="78" t="s">
        <v>26</v>
      </c>
      <c r="J5" s="39" t="s">
        <v>19</v>
      </c>
      <c r="K5" s="39">
        <v>1600</v>
      </c>
      <c r="L5" s="42">
        <v>15929004730</v>
      </c>
      <c r="M5" s="41" t="s">
        <v>20</v>
      </c>
    </row>
    <row r="6" s="24" customFormat="1" ht="25" customHeight="1" spans="1:13">
      <c r="A6" s="32">
        <v>4</v>
      </c>
      <c r="B6" s="32" t="s">
        <v>14</v>
      </c>
      <c r="C6" s="32" t="s">
        <v>27</v>
      </c>
      <c r="D6" s="79" t="s">
        <v>28</v>
      </c>
      <c r="E6" s="33">
        <f ca="1" t="shared" si="0"/>
        <v>49</v>
      </c>
      <c r="F6" s="32" t="s">
        <v>17</v>
      </c>
      <c r="G6" s="32">
        <v>800</v>
      </c>
      <c r="H6" s="32" t="s">
        <v>27</v>
      </c>
      <c r="I6" s="78" t="s">
        <v>29</v>
      </c>
      <c r="J6" s="39" t="s">
        <v>19</v>
      </c>
      <c r="K6" s="39">
        <v>1600</v>
      </c>
      <c r="L6" s="42">
        <v>15877639025</v>
      </c>
      <c r="M6" s="41" t="s">
        <v>20</v>
      </c>
    </row>
    <row r="7" s="24" customFormat="1" ht="25" customHeight="1" spans="1:13">
      <c r="A7" s="32">
        <v>5</v>
      </c>
      <c r="B7" s="32" t="s">
        <v>14</v>
      </c>
      <c r="C7" s="32" t="s">
        <v>30</v>
      </c>
      <c r="D7" s="79" t="s">
        <v>31</v>
      </c>
      <c r="E7" s="33">
        <f ca="1" t="shared" si="0"/>
        <v>37</v>
      </c>
      <c r="F7" s="32" t="s">
        <v>17</v>
      </c>
      <c r="G7" s="32">
        <v>800</v>
      </c>
      <c r="H7" s="32" t="s">
        <v>30</v>
      </c>
      <c r="I7" s="78" t="s">
        <v>32</v>
      </c>
      <c r="J7" s="39" t="s">
        <v>19</v>
      </c>
      <c r="K7" s="39">
        <v>1600</v>
      </c>
      <c r="L7" s="42">
        <v>18992594824</v>
      </c>
      <c r="M7" s="41" t="s">
        <v>20</v>
      </c>
    </row>
    <row r="8" s="24" customFormat="1" ht="25" customHeight="1" spans="1:13">
      <c r="A8" s="32">
        <v>6</v>
      </c>
      <c r="B8" s="32" t="s">
        <v>14</v>
      </c>
      <c r="C8" s="32" t="s">
        <v>33</v>
      </c>
      <c r="D8" s="78" t="s">
        <v>34</v>
      </c>
      <c r="E8" s="33">
        <f ca="1" t="shared" si="0"/>
        <v>45</v>
      </c>
      <c r="F8" s="32" t="s">
        <v>35</v>
      </c>
      <c r="G8" s="32">
        <v>800</v>
      </c>
      <c r="H8" s="32" t="s">
        <v>33</v>
      </c>
      <c r="I8" s="78" t="s">
        <v>36</v>
      </c>
      <c r="J8" s="39" t="s">
        <v>19</v>
      </c>
      <c r="K8" s="39">
        <v>1600</v>
      </c>
      <c r="L8" s="42">
        <v>13571440707</v>
      </c>
      <c r="M8" s="41"/>
    </row>
    <row r="9" s="24" customFormat="1" ht="25" customHeight="1" spans="1:13">
      <c r="A9" s="32">
        <v>7</v>
      </c>
      <c r="B9" s="32" t="s">
        <v>14</v>
      </c>
      <c r="C9" s="32" t="s">
        <v>37</v>
      </c>
      <c r="D9" s="79" t="s">
        <v>38</v>
      </c>
      <c r="E9" s="33">
        <f ca="1" t="shared" si="0"/>
        <v>42</v>
      </c>
      <c r="F9" s="32" t="s">
        <v>35</v>
      </c>
      <c r="G9" s="32">
        <v>800</v>
      </c>
      <c r="H9" s="32" t="s">
        <v>37</v>
      </c>
      <c r="I9" s="78" t="s">
        <v>39</v>
      </c>
      <c r="J9" s="39" t="s">
        <v>19</v>
      </c>
      <c r="K9" s="39">
        <v>1600</v>
      </c>
      <c r="L9" s="42">
        <v>13109266116</v>
      </c>
      <c r="M9" s="41" t="s">
        <v>20</v>
      </c>
    </row>
    <row r="10" s="24" customFormat="1" ht="25" customHeight="1" spans="1:14">
      <c r="A10" s="32">
        <v>8</v>
      </c>
      <c r="B10" s="32" t="s">
        <v>14</v>
      </c>
      <c r="C10" s="32" t="s">
        <v>40</v>
      </c>
      <c r="D10" s="79" t="s">
        <v>41</v>
      </c>
      <c r="E10" s="33">
        <f ca="1" t="shared" si="0"/>
        <v>42</v>
      </c>
      <c r="F10" s="32" t="s">
        <v>42</v>
      </c>
      <c r="G10" s="32">
        <v>1400</v>
      </c>
      <c r="H10" s="32" t="s">
        <v>40</v>
      </c>
      <c r="I10" s="78" t="s">
        <v>43</v>
      </c>
      <c r="J10" s="39" t="s">
        <v>19</v>
      </c>
      <c r="K10" s="39">
        <v>2800</v>
      </c>
      <c r="L10" s="42">
        <v>15929541960</v>
      </c>
      <c r="M10" s="41" t="s">
        <v>44</v>
      </c>
      <c r="N10" s="43" t="s">
        <v>45</v>
      </c>
    </row>
    <row r="11" s="24" customFormat="1" ht="25" customHeight="1" spans="1:13">
      <c r="A11" s="32">
        <v>9</v>
      </c>
      <c r="B11" s="32" t="s">
        <v>46</v>
      </c>
      <c r="C11" s="32" t="s">
        <v>47</v>
      </c>
      <c r="D11" s="78" t="s">
        <v>48</v>
      </c>
      <c r="E11" s="33">
        <f ca="1" t="shared" si="0"/>
        <v>39</v>
      </c>
      <c r="F11" s="32" t="s">
        <v>17</v>
      </c>
      <c r="G11" s="32">
        <v>800</v>
      </c>
      <c r="H11" s="32" t="s">
        <v>47</v>
      </c>
      <c r="I11" s="78" t="s">
        <v>49</v>
      </c>
      <c r="J11" s="39" t="s">
        <v>19</v>
      </c>
      <c r="K11" s="39">
        <v>1600</v>
      </c>
      <c r="L11" s="44">
        <v>15029342698</v>
      </c>
      <c r="M11" s="41"/>
    </row>
    <row r="12" s="24" customFormat="1" ht="25" customHeight="1" spans="1:14">
      <c r="A12" s="32">
        <v>10</v>
      </c>
      <c r="B12" s="32" t="s">
        <v>50</v>
      </c>
      <c r="C12" s="32" t="s">
        <v>51</v>
      </c>
      <c r="D12" s="78" t="s">
        <v>52</v>
      </c>
      <c r="E12" s="33">
        <f ca="1" t="shared" si="0"/>
        <v>47</v>
      </c>
      <c r="F12" s="32" t="s">
        <v>17</v>
      </c>
      <c r="G12" s="32">
        <v>800</v>
      </c>
      <c r="H12" s="32" t="s">
        <v>51</v>
      </c>
      <c r="I12" s="78" t="s">
        <v>53</v>
      </c>
      <c r="J12" s="39" t="s">
        <v>19</v>
      </c>
      <c r="K12" s="39">
        <v>1600</v>
      </c>
      <c r="L12" s="44">
        <v>18717562742</v>
      </c>
      <c r="M12" s="41"/>
      <c r="N12" s="45"/>
    </row>
    <row r="13" s="24" customFormat="1" ht="25" customHeight="1" spans="1:13">
      <c r="A13" s="32">
        <v>11</v>
      </c>
      <c r="B13" s="32" t="s">
        <v>50</v>
      </c>
      <c r="C13" s="32" t="s">
        <v>54</v>
      </c>
      <c r="D13" s="78" t="s">
        <v>55</v>
      </c>
      <c r="E13" s="33">
        <f ca="1" t="shared" si="0"/>
        <v>40</v>
      </c>
      <c r="F13" s="32" t="s">
        <v>17</v>
      </c>
      <c r="G13" s="32">
        <v>800</v>
      </c>
      <c r="H13" s="32" t="s">
        <v>54</v>
      </c>
      <c r="I13" s="78" t="s">
        <v>56</v>
      </c>
      <c r="J13" s="39" t="s">
        <v>19</v>
      </c>
      <c r="K13" s="39">
        <v>1600</v>
      </c>
      <c r="L13" s="44">
        <v>15005883338</v>
      </c>
      <c r="M13" s="46"/>
    </row>
    <row r="14" s="24" customFormat="1" ht="25" customHeight="1" spans="1:13">
      <c r="A14" s="32">
        <v>12</v>
      </c>
      <c r="B14" s="32" t="s">
        <v>57</v>
      </c>
      <c r="C14" s="32" t="s">
        <v>58</v>
      </c>
      <c r="D14" s="78" t="s">
        <v>59</v>
      </c>
      <c r="E14" s="33">
        <f ca="1" t="shared" si="0"/>
        <v>25</v>
      </c>
      <c r="F14" s="32" t="s">
        <v>17</v>
      </c>
      <c r="G14" s="32">
        <v>800</v>
      </c>
      <c r="H14" s="32" t="s">
        <v>58</v>
      </c>
      <c r="I14" s="78" t="s">
        <v>60</v>
      </c>
      <c r="J14" s="39" t="s">
        <v>19</v>
      </c>
      <c r="K14" s="39">
        <v>1600</v>
      </c>
      <c r="L14" s="44">
        <v>18792568252</v>
      </c>
      <c r="M14" s="41" t="s">
        <v>20</v>
      </c>
    </row>
    <row r="15" s="25" customFormat="1" ht="25" customHeight="1" spans="1:22">
      <c r="A15" s="32">
        <v>13</v>
      </c>
      <c r="B15" s="32" t="s">
        <v>57</v>
      </c>
      <c r="C15" s="32" t="s">
        <v>61</v>
      </c>
      <c r="D15" s="78" t="s">
        <v>62</v>
      </c>
      <c r="E15" s="33">
        <f ca="1" t="shared" si="0"/>
        <v>33</v>
      </c>
      <c r="F15" s="32" t="s">
        <v>17</v>
      </c>
      <c r="G15" s="32">
        <v>800</v>
      </c>
      <c r="H15" s="32" t="s">
        <v>61</v>
      </c>
      <c r="I15" s="78" t="s">
        <v>63</v>
      </c>
      <c r="J15" s="39" t="s">
        <v>19</v>
      </c>
      <c r="K15" s="39">
        <v>1600</v>
      </c>
      <c r="L15" s="44">
        <v>15336271705</v>
      </c>
      <c r="M15" s="32"/>
      <c r="N15" s="47"/>
      <c r="O15" s="48"/>
      <c r="P15" s="24"/>
      <c r="Q15" s="24"/>
      <c r="R15" s="48"/>
      <c r="S15" s="24"/>
      <c r="T15" s="24"/>
      <c r="U15" s="24"/>
      <c r="V15" s="24"/>
    </row>
    <row r="16" s="24" customFormat="1" ht="25" customHeight="1" spans="1:15">
      <c r="A16" s="32">
        <v>14</v>
      </c>
      <c r="B16" s="32" t="s">
        <v>64</v>
      </c>
      <c r="C16" s="32" t="s">
        <v>65</v>
      </c>
      <c r="D16" s="79" t="s">
        <v>66</v>
      </c>
      <c r="E16" s="33">
        <f ca="1" t="shared" si="0"/>
        <v>37</v>
      </c>
      <c r="F16" s="32" t="s">
        <v>17</v>
      </c>
      <c r="G16" s="32">
        <v>800</v>
      </c>
      <c r="H16" s="32" t="s">
        <v>65</v>
      </c>
      <c r="I16" s="78" t="s">
        <v>67</v>
      </c>
      <c r="J16" s="39" t="s">
        <v>19</v>
      </c>
      <c r="K16" s="39">
        <v>1600</v>
      </c>
      <c r="L16" s="44">
        <v>15191550699</v>
      </c>
      <c r="M16" s="41" t="s">
        <v>20</v>
      </c>
      <c r="N16" s="45"/>
      <c r="O16" s="45"/>
    </row>
    <row r="17" s="24" customFormat="1" ht="25" customHeight="1" spans="1:14">
      <c r="A17" s="32">
        <v>15</v>
      </c>
      <c r="B17" s="32" t="s">
        <v>64</v>
      </c>
      <c r="C17" s="32" t="s">
        <v>68</v>
      </c>
      <c r="D17" s="33" t="s">
        <v>69</v>
      </c>
      <c r="E17" s="33">
        <f ca="1" t="shared" si="0"/>
        <v>48</v>
      </c>
      <c r="F17" s="32" t="s">
        <v>17</v>
      </c>
      <c r="G17" s="32">
        <v>800</v>
      </c>
      <c r="H17" s="32" t="s">
        <v>68</v>
      </c>
      <c r="I17" s="78" t="s">
        <v>70</v>
      </c>
      <c r="J17" s="39" t="s">
        <v>19</v>
      </c>
      <c r="K17" s="39">
        <v>1600</v>
      </c>
      <c r="L17" s="44">
        <v>13991536554</v>
      </c>
      <c r="M17" s="41" t="s">
        <v>71</v>
      </c>
      <c r="N17" s="45"/>
    </row>
    <row r="18" s="24" customFormat="1" ht="25" customHeight="1" spans="1:14">
      <c r="A18" s="32">
        <v>16</v>
      </c>
      <c r="B18" s="32" t="s">
        <v>64</v>
      </c>
      <c r="C18" s="32" t="s">
        <v>72</v>
      </c>
      <c r="D18" s="79" t="s">
        <v>73</v>
      </c>
      <c r="E18" s="33">
        <f ca="1" t="shared" si="0"/>
        <v>49</v>
      </c>
      <c r="F18" s="32" t="s">
        <v>17</v>
      </c>
      <c r="G18" s="32">
        <v>800</v>
      </c>
      <c r="H18" s="32" t="s">
        <v>72</v>
      </c>
      <c r="I18" s="78" t="s">
        <v>74</v>
      </c>
      <c r="J18" s="39" t="s">
        <v>19</v>
      </c>
      <c r="K18" s="39">
        <v>1600</v>
      </c>
      <c r="L18" s="44">
        <v>15991334412</v>
      </c>
      <c r="M18" s="46" t="s">
        <v>75</v>
      </c>
      <c r="N18" s="49"/>
    </row>
    <row r="19" s="24" customFormat="1" ht="25" customHeight="1" spans="1:13">
      <c r="A19" s="32">
        <v>17</v>
      </c>
      <c r="B19" s="32" t="s">
        <v>64</v>
      </c>
      <c r="C19" s="32" t="s">
        <v>76</v>
      </c>
      <c r="D19" s="79" t="s">
        <v>77</v>
      </c>
      <c r="E19" s="33">
        <f ca="1" t="shared" si="0"/>
        <v>48</v>
      </c>
      <c r="F19" s="32" t="s">
        <v>17</v>
      </c>
      <c r="G19" s="32">
        <v>800</v>
      </c>
      <c r="H19" s="32" t="s">
        <v>76</v>
      </c>
      <c r="I19" s="78" t="s">
        <v>78</v>
      </c>
      <c r="J19" s="39" t="s">
        <v>19</v>
      </c>
      <c r="K19" s="39">
        <v>1600</v>
      </c>
      <c r="L19" s="44">
        <v>18391528433</v>
      </c>
      <c r="M19" s="46" t="s">
        <v>79</v>
      </c>
    </row>
    <row r="20" s="24" customFormat="1" ht="25" customHeight="1" spans="1:13">
      <c r="A20" s="32">
        <v>18</v>
      </c>
      <c r="B20" s="32" t="s">
        <v>64</v>
      </c>
      <c r="C20" s="32" t="s">
        <v>80</v>
      </c>
      <c r="D20" s="79" t="s">
        <v>81</v>
      </c>
      <c r="E20" s="33">
        <f ca="1" t="shared" si="0"/>
        <v>48</v>
      </c>
      <c r="F20" s="32" t="s">
        <v>17</v>
      </c>
      <c r="G20" s="32">
        <v>800</v>
      </c>
      <c r="H20" s="32" t="s">
        <v>80</v>
      </c>
      <c r="I20" s="78" t="s">
        <v>82</v>
      </c>
      <c r="J20" s="39" t="s">
        <v>19</v>
      </c>
      <c r="K20" s="39">
        <v>1600</v>
      </c>
      <c r="L20" s="44">
        <v>15332689027</v>
      </c>
      <c r="M20" s="46" t="s">
        <v>83</v>
      </c>
    </row>
    <row r="21" s="24" customFormat="1" ht="25" customHeight="1" spans="1:14">
      <c r="A21" s="32">
        <v>19</v>
      </c>
      <c r="B21" s="32" t="s">
        <v>64</v>
      </c>
      <c r="C21" s="32" t="s">
        <v>84</v>
      </c>
      <c r="D21" s="79" t="s">
        <v>85</v>
      </c>
      <c r="E21" s="33">
        <f ca="1" t="shared" si="0"/>
        <v>52</v>
      </c>
      <c r="F21" s="32" t="s">
        <v>17</v>
      </c>
      <c r="G21" s="32">
        <v>800</v>
      </c>
      <c r="H21" s="32" t="s">
        <v>84</v>
      </c>
      <c r="I21" s="78" t="s">
        <v>86</v>
      </c>
      <c r="J21" s="39" t="s">
        <v>19</v>
      </c>
      <c r="K21" s="39">
        <v>1600</v>
      </c>
      <c r="L21" s="44">
        <v>18791451532</v>
      </c>
      <c r="M21" s="41"/>
      <c r="N21" s="43"/>
    </row>
    <row r="22" s="24" customFormat="1" ht="25" customHeight="1" spans="1:14">
      <c r="A22" s="32">
        <v>20</v>
      </c>
      <c r="B22" s="32" t="s">
        <v>64</v>
      </c>
      <c r="C22" s="32" t="s">
        <v>87</v>
      </c>
      <c r="D22" s="79" t="s">
        <v>88</v>
      </c>
      <c r="E22" s="33">
        <f ca="1" t="shared" si="0"/>
        <v>55</v>
      </c>
      <c r="F22" s="32" t="s">
        <v>17</v>
      </c>
      <c r="G22" s="32">
        <v>800</v>
      </c>
      <c r="H22" s="32" t="s">
        <v>87</v>
      </c>
      <c r="I22" s="78" t="s">
        <v>89</v>
      </c>
      <c r="J22" s="39" t="s">
        <v>19</v>
      </c>
      <c r="K22" s="39">
        <v>1600</v>
      </c>
      <c r="L22" s="44">
        <v>15594555063</v>
      </c>
      <c r="M22" s="46" t="s">
        <v>90</v>
      </c>
      <c r="N22" s="45"/>
    </row>
    <row r="23" s="24" customFormat="1" ht="25" customHeight="1" spans="1:13">
      <c r="A23" s="32">
        <v>21</v>
      </c>
      <c r="B23" s="32" t="s">
        <v>64</v>
      </c>
      <c r="C23" s="32" t="s">
        <v>91</v>
      </c>
      <c r="D23" s="79" t="s">
        <v>92</v>
      </c>
      <c r="E23" s="33">
        <f ca="1" t="shared" si="0"/>
        <v>42</v>
      </c>
      <c r="F23" s="32" t="s">
        <v>17</v>
      </c>
      <c r="G23" s="32">
        <v>800</v>
      </c>
      <c r="H23" s="32" t="s">
        <v>91</v>
      </c>
      <c r="I23" s="78" t="s">
        <v>93</v>
      </c>
      <c r="J23" s="39" t="s">
        <v>19</v>
      </c>
      <c r="K23" s="39">
        <v>1600</v>
      </c>
      <c r="L23" s="44">
        <v>18391556489</v>
      </c>
      <c r="M23" s="46" t="s">
        <v>94</v>
      </c>
    </row>
    <row r="24" s="24" customFormat="1" ht="25" customHeight="1" spans="1:14">
      <c r="A24" s="32">
        <v>22</v>
      </c>
      <c r="B24" s="32" t="s">
        <v>64</v>
      </c>
      <c r="C24" s="32" t="s">
        <v>95</v>
      </c>
      <c r="D24" s="79" t="s">
        <v>96</v>
      </c>
      <c r="E24" s="33">
        <f ca="1" t="shared" si="0"/>
        <v>21</v>
      </c>
      <c r="F24" s="32" t="s">
        <v>42</v>
      </c>
      <c r="G24" s="32">
        <v>1400</v>
      </c>
      <c r="H24" s="32" t="s">
        <v>95</v>
      </c>
      <c r="I24" s="78" t="s">
        <v>97</v>
      </c>
      <c r="J24" s="39" t="s">
        <v>19</v>
      </c>
      <c r="K24" s="39">
        <v>2800</v>
      </c>
      <c r="L24" s="44">
        <v>13228046568</v>
      </c>
      <c r="M24" s="41" t="s">
        <v>44</v>
      </c>
      <c r="N24" s="43" t="s">
        <v>45</v>
      </c>
    </row>
    <row r="25" s="24" customFormat="1" ht="25" customHeight="1" spans="1:13">
      <c r="A25" s="32">
        <v>23</v>
      </c>
      <c r="B25" s="32" t="s">
        <v>98</v>
      </c>
      <c r="C25" s="32" t="s">
        <v>99</v>
      </c>
      <c r="D25" s="78" t="s">
        <v>100</v>
      </c>
      <c r="E25" s="33">
        <f ca="1" t="shared" si="0"/>
        <v>50</v>
      </c>
      <c r="F25" s="32" t="s">
        <v>17</v>
      </c>
      <c r="G25" s="32">
        <v>800</v>
      </c>
      <c r="H25" s="32" t="s">
        <v>99</v>
      </c>
      <c r="I25" s="78" t="s">
        <v>101</v>
      </c>
      <c r="J25" s="39" t="s">
        <v>19</v>
      </c>
      <c r="K25" s="39">
        <v>1600</v>
      </c>
      <c r="L25" s="44">
        <v>13038922231</v>
      </c>
      <c r="M25" s="41"/>
    </row>
    <row r="26" s="24" customFormat="1" ht="25" customHeight="1" spans="1:13">
      <c r="A26" s="32">
        <v>24</v>
      </c>
      <c r="B26" s="32" t="s">
        <v>98</v>
      </c>
      <c r="C26" s="32" t="s">
        <v>102</v>
      </c>
      <c r="D26" s="78" t="s">
        <v>103</v>
      </c>
      <c r="E26" s="33">
        <f ca="1" t="shared" si="0"/>
        <v>37</v>
      </c>
      <c r="F26" s="32" t="s">
        <v>17</v>
      </c>
      <c r="G26" s="32">
        <v>800</v>
      </c>
      <c r="H26" s="32" t="s">
        <v>102</v>
      </c>
      <c r="I26" s="78" t="s">
        <v>104</v>
      </c>
      <c r="J26" s="32" t="s">
        <v>19</v>
      </c>
      <c r="K26" s="32">
        <v>1600</v>
      </c>
      <c r="L26" s="32"/>
      <c r="M26" s="41" t="s">
        <v>105</v>
      </c>
    </row>
    <row r="27" s="24" customFormat="1" ht="25" customHeight="1" spans="1:13">
      <c r="A27" s="32">
        <v>25</v>
      </c>
      <c r="B27" s="32" t="s">
        <v>98</v>
      </c>
      <c r="C27" s="32" t="s">
        <v>106</v>
      </c>
      <c r="D27" s="78" t="s">
        <v>107</v>
      </c>
      <c r="E27" s="33">
        <f ca="1" t="shared" ref="E27:E44" si="1">YEAR(NOW())-MID(D27,7,4)</f>
        <v>29</v>
      </c>
      <c r="F27" s="32" t="s">
        <v>17</v>
      </c>
      <c r="G27" s="32">
        <v>800</v>
      </c>
      <c r="H27" s="32" t="s">
        <v>106</v>
      </c>
      <c r="I27" s="78" t="s">
        <v>108</v>
      </c>
      <c r="J27" s="39" t="s">
        <v>19</v>
      </c>
      <c r="K27" s="39">
        <v>1600</v>
      </c>
      <c r="L27" s="44">
        <v>15596132286</v>
      </c>
      <c r="M27" s="41"/>
    </row>
    <row r="28" s="24" customFormat="1" ht="25" customHeight="1" spans="1:14">
      <c r="A28" s="32">
        <v>26</v>
      </c>
      <c r="B28" s="32" t="s">
        <v>98</v>
      </c>
      <c r="C28" s="32" t="s">
        <v>109</v>
      </c>
      <c r="D28" s="79" t="s">
        <v>110</v>
      </c>
      <c r="E28" s="33">
        <f ca="1" t="shared" si="1"/>
        <v>27</v>
      </c>
      <c r="F28" s="32" t="s">
        <v>17</v>
      </c>
      <c r="G28" s="32">
        <v>800</v>
      </c>
      <c r="H28" s="32" t="s">
        <v>109</v>
      </c>
      <c r="I28" s="78" t="s">
        <v>111</v>
      </c>
      <c r="J28" s="39" t="s">
        <v>19</v>
      </c>
      <c r="K28" s="39">
        <v>1600</v>
      </c>
      <c r="L28" s="44">
        <v>15091556925</v>
      </c>
      <c r="M28" s="41" t="s">
        <v>112</v>
      </c>
      <c r="N28" s="24">
        <v>1</v>
      </c>
    </row>
    <row r="29" s="24" customFormat="1" ht="25" customHeight="1" spans="1:13">
      <c r="A29" s="32">
        <v>27</v>
      </c>
      <c r="B29" s="32" t="s">
        <v>98</v>
      </c>
      <c r="C29" s="32" t="s">
        <v>113</v>
      </c>
      <c r="D29" s="78" t="s">
        <v>114</v>
      </c>
      <c r="E29" s="33">
        <f ca="1" t="shared" si="1"/>
        <v>59</v>
      </c>
      <c r="F29" s="32" t="s">
        <v>17</v>
      </c>
      <c r="G29" s="32">
        <v>800</v>
      </c>
      <c r="H29" s="32" t="s">
        <v>113</v>
      </c>
      <c r="I29" s="78" t="s">
        <v>115</v>
      </c>
      <c r="J29" s="39" t="s">
        <v>19</v>
      </c>
      <c r="K29" s="39">
        <v>1600</v>
      </c>
      <c r="L29" s="44">
        <v>18700505245</v>
      </c>
      <c r="M29" s="41"/>
    </row>
    <row r="30" s="24" customFormat="1" ht="25" customHeight="1" spans="1:14">
      <c r="A30" s="32">
        <v>28</v>
      </c>
      <c r="B30" s="32" t="s">
        <v>98</v>
      </c>
      <c r="C30" s="32" t="s">
        <v>116</v>
      </c>
      <c r="D30" s="78" t="s">
        <v>117</v>
      </c>
      <c r="E30" s="33">
        <f ca="1" t="shared" si="1"/>
        <v>52</v>
      </c>
      <c r="F30" s="32" t="s">
        <v>17</v>
      </c>
      <c r="G30" s="32">
        <v>800</v>
      </c>
      <c r="H30" s="32" t="s">
        <v>116</v>
      </c>
      <c r="I30" s="78" t="s">
        <v>118</v>
      </c>
      <c r="J30" s="39" t="s">
        <v>19</v>
      </c>
      <c r="K30" s="39">
        <v>1600</v>
      </c>
      <c r="L30" s="44">
        <v>19191106765</v>
      </c>
      <c r="M30" s="41"/>
      <c r="N30" s="45"/>
    </row>
    <row r="31" s="24" customFormat="1" ht="25" customHeight="1" spans="1:13">
      <c r="A31" s="32">
        <v>29</v>
      </c>
      <c r="B31" s="32" t="s">
        <v>119</v>
      </c>
      <c r="C31" s="32" t="s">
        <v>120</v>
      </c>
      <c r="D31" s="78" t="s">
        <v>121</v>
      </c>
      <c r="E31" s="33">
        <f ca="1" t="shared" si="1"/>
        <v>39</v>
      </c>
      <c r="F31" s="32" t="s">
        <v>17</v>
      </c>
      <c r="G31" s="32">
        <v>800</v>
      </c>
      <c r="H31" s="32" t="s">
        <v>120</v>
      </c>
      <c r="I31" s="78" t="s">
        <v>122</v>
      </c>
      <c r="J31" s="39" t="s">
        <v>19</v>
      </c>
      <c r="K31" s="39">
        <v>1600</v>
      </c>
      <c r="L31" s="44">
        <v>15309150614</v>
      </c>
      <c r="M31" s="41"/>
    </row>
    <row r="32" s="24" customFormat="1" ht="25" customHeight="1" spans="1:13">
      <c r="A32" s="32">
        <v>30</v>
      </c>
      <c r="B32" s="32" t="s">
        <v>119</v>
      </c>
      <c r="C32" s="32" t="s">
        <v>123</v>
      </c>
      <c r="D32" s="78" t="s">
        <v>124</v>
      </c>
      <c r="E32" s="33">
        <f ca="1" t="shared" si="1"/>
        <v>48</v>
      </c>
      <c r="F32" s="32" t="s">
        <v>17</v>
      </c>
      <c r="G32" s="32">
        <v>800</v>
      </c>
      <c r="H32" s="32" t="s">
        <v>123</v>
      </c>
      <c r="I32" s="78" t="s">
        <v>125</v>
      </c>
      <c r="J32" s="39" t="s">
        <v>19</v>
      </c>
      <c r="K32" s="39">
        <v>1600</v>
      </c>
      <c r="L32" s="44">
        <v>13891599054</v>
      </c>
      <c r="M32" s="41"/>
    </row>
    <row r="33" s="24" customFormat="1" ht="25" customHeight="1" spans="1:13">
      <c r="A33" s="32">
        <v>31</v>
      </c>
      <c r="B33" s="32" t="s">
        <v>119</v>
      </c>
      <c r="C33" s="32" t="s">
        <v>126</v>
      </c>
      <c r="D33" s="78" t="s">
        <v>127</v>
      </c>
      <c r="E33" s="33">
        <f ca="1" t="shared" si="1"/>
        <v>57</v>
      </c>
      <c r="F33" s="32" t="s">
        <v>17</v>
      </c>
      <c r="G33" s="32">
        <v>800</v>
      </c>
      <c r="H33" s="32" t="s">
        <v>126</v>
      </c>
      <c r="I33" s="78" t="s">
        <v>128</v>
      </c>
      <c r="J33" s="39" t="s">
        <v>19</v>
      </c>
      <c r="K33" s="39">
        <v>1600</v>
      </c>
      <c r="L33" s="44">
        <v>13109276628</v>
      </c>
      <c r="M33" s="41"/>
    </row>
    <row r="34" s="24" customFormat="1" ht="25" customHeight="1" spans="1:13">
      <c r="A34" s="32">
        <v>32</v>
      </c>
      <c r="B34" s="32" t="s">
        <v>129</v>
      </c>
      <c r="C34" s="32" t="s">
        <v>130</v>
      </c>
      <c r="D34" s="78" t="s">
        <v>131</v>
      </c>
      <c r="E34" s="33">
        <f ca="1" t="shared" si="1"/>
        <v>47</v>
      </c>
      <c r="F34" s="32" t="s">
        <v>17</v>
      </c>
      <c r="G34" s="32">
        <v>800</v>
      </c>
      <c r="H34" s="32" t="s">
        <v>130</v>
      </c>
      <c r="I34" s="78" t="s">
        <v>132</v>
      </c>
      <c r="J34" s="39" t="s">
        <v>19</v>
      </c>
      <c r="K34" s="39">
        <v>1600</v>
      </c>
      <c r="L34" s="44">
        <v>15382467212</v>
      </c>
      <c r="M34" s="41" t="s">
        <v>133</v>
      </c>
    </row>
    <row r="35" s="24" customFormat="1" ht="25" customHeight="1" spans="1:14">
      <c r="A35" s="32">
        <v>33</v>
      </c>
      <c r="B35" s="32" t="s">
        <v>129</v>
      </c>
      <c r="C35" s="32" t="s">
        <v>134</v>
      </c>
      <c r="D35" s="79" t="s">
        <v>135</v>
      </c>
      <c r="E35" s="33">
        <f ca="1" t="shared" si="1"/>
        <v>57</v>
      </c>
      <c r="F35" s="32" t="s">
        <v>17</v>
      </c>
      <c r="G35" s="32">
        <v>800</v>
      </c>
      <c r="H35" s="32" t="s">
        <v>134</v>
      </c>
      <c r="I35" s="78" t="s">
        <v>136</v>
      </c>
      <c r="J35" s="39" t="s">
        <v>19</v>
      </c>
      <c r="K35" s="39">
        <v>1600</v>
      </c>
      <c r="L35" s="44">
        <v>15594267211</v>
      </c>
      <c r="M35" s="41"/>
      <c r="N35" s="45"/>
    </row>
    <row r="36" s="24" customFormat="1" ht="25" customHeight="1" spans="1:14">
      <c r="A36" s="32">
        <v>34</v>
      </c>
      <c r="B36" s="32" t="s">
        <v>137</v>
      </c>
      <c r="C36" s="32" t="s">
        <v>138</v>
      </c>
      <c r="D36" s="78" t="s">
        <v>139</v>
      </c>
      <c r="E36" s="33">
        <f ca="1" t="shared" si="1"/>
        <v>48</v>
      </c>
      <c r="F36" s="32" t="s">
        <v>17</v>
      </c>
      <c r="G36" s="32">
        <v>800</v>
      </c>
      <c r="H36" s="32" t="s">
        <v>138</v>
      </c>
      <c r="I36" s="78" t="s">
        <v>140</v>
      </c>
      <c r="J36" s="39" t="s">
        <v>19</v>
      </c>
      <c r="K36" s="39">
        <v>1600</v>
      </c>
      <c r="L36" s="44">
        <v>17391314239</v>
      </c>
      <c r="M36" s="41"/>
      <c r="N36" s="45"/>
    </row>
    <row r="37" s="24" customFormat="1" ht="25" customHeight="1" spans="1:13">
      <c r="A37" s="32">
        <v>35</v>
      </c>
      <c r="B37" s="32" t="s">
        <v>137</v>
      </c>
      <c r="C37" s="32" t="s">
        <v>141</v>
      </c>
      <c r="D37" s="78" t="s">
        <v>142</v>
      </c>
      <c r="E37" s="33">
        <f ca="1" t="shared" si="1"/>
        <v>36</v>
      </c>
      <c r="F37" s="32" t="s">
        <v>17</v>
      </c>
      <c r="G37" s="32">
        <v>800</v>
      </c>
      <c r="H37" s="32" t="s">
        <v>141</v>
      </c>
      <c r="I37" s="78" t="s">
        <v>143</v>
      </c>
      <c r="J37" s="39" t="s">
        <v>19</v>
      </c>
      <c r="K37" s="39">
        <v>1600</v>
      </c>
      <c r="L37" s="44">
        <v>13992552088</v>
      </c>
      <c r="M37" s="41" t="s">
        <v>144</v>
      </c>
    </row>
    <row r="38" s="24" customFormat="1" ht="25" customHeight="1" spans="1:13">
      <c r="A38" s="32">
        <v>36</v>
      </c>
      <c r="B38" s="32" t="s">
        <v>137</v>
      </c>
      <c r="C38" s="32" t="s">
        <v>145</v>
      </c>
      <c r="D38" s="32" t="s">
        <v>146</v>
      </c>
      <c r="E38" s="33">
        <f ca="1" t="shared" si="1"/>
        <v>43</v>
      </c>
      <c r="F38" s="32" t="s">
        <v>17</v>
      </c>
      <c r="G38" s="32">
        <v>800</v>
      </c>
      <c r="H38" s="32" t="s">
        <v>145</v>
      </c>
      <c r="I38" s="78" t="s">
        <v>147</v>
      </c>
      <c r="J38" s="39" t="s">
        <v>19</v>
      </c>
      <c r="K38" s="39">
        <v>1600</v>
      </c>
      <c r="L38" s="44">
        <v>18291518225</v>
      </c>
      <c r="M38" s="46"/>
    </row>
    <row r="39" s="24" customFormat="1" ht="25" customHeight="1" spans="1:13">
      <c r="A39" s="32">
        <v>37</v>
      </c>
      <c r="B39" s="32" t="s">
        <v>148</v>
      </c>
      <c r="C39" s="32" t="s">
        <v>149</v>
      </c>
      <c r="D39" s="78" t="s">
        <v>150</v>
      </c>
      <c r="E39" s="33">
        <f ca="1" t="shared" si="1"/>
        <v>56</v>
      </c>
      <c r="F39" s="32" t="s">
        <v>17</v>
      </c>
      <c r="G39" s="32">
        <v>800</v>
      </c>
      <c r="H39" s="32" t="s">
        <v>149</v>
      </c>
      <c r="I39" s="78" t="s">
        <v>151</v>
      </c>
      <c r="J39" s="39" t="s">
        <v>19</v>
      </c>
      <c r="K39" s="39">
        <v>1600</v>
      </c>
      <c r="L39" s="55">
        <v>13325359170</v>
      </c>
      <c r="M39" s="41"/>
    </row>
    <row r="40" s="24" customFormat="1" ht="25" customHeight="1" spans="1:14">
      <c r="A40" s="32">
        <v>38</v>
      </c>
      <c r="B40" s="32" t="s">
        <v>148</v>
      </c>
      <c r="C40" s="32" t="s">
        <v>152</v>
      </c>
      <c r="D40" s="79" t="s">
        <v>153</v>
      </c>
      <c r="E40" s="33">
        <f ca="1" t="shared" si="1"/>
        <v>31</v>
      </c>
      <c r="F40" s="32" t="s">
        <v>17</v>
      </c>
      <c r="G40" s="32">
        <v>800</v>
      </c>
      <c r="H40" s="32" t="s">
        <v>152</v>
      </c>
      <c r="I40" s="78" t="s">
        <v>154</v>
      </c>
      <c r="J40" s="39" t="s">
        <v>19</v>
      </c>
      <c r="K40" s="39">
        <v>1600</v>
      </c>
      <c r="L40" s="55">
        <v>13891552449</v>
      </c>
      <c r="M40" s="56"/>
      <c r="N40" s="49"/>
    </row>
    <row r="41" s="24" customFormat="1" ht="25" customHeight="1" spans="1:14">
      <c r="A41" s="32">
        <v>39</v>
      </c>
      <c r="B41" s="32" t="s">
        <v>148</v>
      </c>
      <c r="C41" s="32" t="s">
        <v>155</v>
      </c>
      <c r="D41" s="78" t="s">
        <v>156</v>
      </c>
      <c r="E41" s="33">
        <f ca="1" t="shared" si="1"/>
        <v>51</v>
      </c>
      <c r="F41" s="32" t="s">
        <v>17</v>
      </c>
      <c r="G41" s="32">
        <v>800</v>
      </c>
      <c r="H41" s="32" t="s">
        <v>155</v>
      </c>
      <c r="I41" s="78" t="s">
        <v>157</v>
      </c>
      <c r="J41" s="39" t="s">
        <v>19</v>
      </c>
      <c r="K41" s="39">
        <v>1600</v>
      </c>
      <c r="L41" s="55">
        <v>19916114340</v>
      </c>
      <c r="M41" s="41"/>
      <c r="N41" s="57"/>
    </row>
    <row r="42" s="24" customFormat="1" ht="25" customHeight="1" spans="1:13">
      <c r="A42" s="32">
        <v>40</v>
      </c>
      <c r="B42" s="32" t="s">
        <v>148</v>
      </c>
      <c r="C42" s="32" t="s">
        <v>158</v>
      </c>
      <c r="D42" s="79" t="s">
        <v>159</v>
      </c>
      <c r="E42" s="33">
        <f ca="1" t="shared" si="1"/>
        <v>40</v>
      </c>
      <c r="F42" s="32" t="s">
        <v>35</v>
      </c>
      <c r="G42" s="32">
        <v>800</v>
      </c>
      <c r="H42" s="32" t="s">
        <v>158</v>
      </c>
      <c r="I42" s="78" t="s">
        <v>160</v>
      </c>
      <c r="J42" s="39" t="s">
        <v>19</v>
      </c>
      <c r="K42" s="39">
        <v>1600</v>
      </c>
      <c r="L42" s="55">
        <v>15332692098</v>
      </c>
      <c r="M42" s="41" t="s">
        <v>20</v>
      </c>
    </row>
    <row r="43" s="24" customFormat="1" ht="25" customHeight="1" spans="1:15">
      <c r="A43" s="32">
        <v>41</v>
      </c>
      <c r="B43" s="32" t="s">
        <v>148</v>
      </c>
      <c r="C43" s="32" t="s">
        <v>161</v>
      </c>
      <c r="D43" s="78" t="s">
        <v>162</v>
      </c>
      <c r="E43" s="33">
        <f ca="1" t="shared" ref="E43:E53" si="2">YEAR(NOW())-MID(D43,7,4)</f>
        <v>44</v>
      </c>
      <c r="F43" s="32" t="s">
        <v>17</v>
      </c>
      <c r="G43" s="32">
        <v>800</v>
      </c>
      <c r="H43" s="32" t="s">
        <v>161</v>
      </c>
      <c r="I43" s="78" t="s">
        <v>163</v>
      </c>
      <c r="J43" s="39" t="s">
        <v>19</v>
      </c>
      <c r="K43" s="39">
        <v>1600</v>
      </c>
      <c r="L43" s="55">
        <v>17392002389</v>
      </c>
      <c r="M43" s="41"/>
      <c r="O43" s="24" t="s">
        <v>164</v>
      </c>
    </row>
    <row r="44" s="24" customFormat="1" ht="25" customHeight="1" spans="1:13">
      <c r="A44" s="32">
        <v>42</v>
      </c>
      <c r="B44" s="32" t="s">
        <v>148</v>
      </c>
      <c r="C44" s="32" t="s">
        <v>165</v>
      </c>
      <c r="D44" s="78" t="s">
        <v>166</v>
      </c>
      <c r="E44" s="33">
        <f ca="1" t="shared" si="2"/>
        <v>39</v>
      </c>
      <c r="F44" s="32" t="s">
        <v>17</v>
      </c>
      <c r="G44" s="32">
        <v>800</v>
      </c>
      <c r="H44" s="32" t="s">
        <v>165</v>
      </c>
      <c r="I44" s="78" t="s">
        <v>167</v>
      </c>
      <c r="J44" s="39" t="s">
        <v>19</v>
      </c>
      <c r="K44" s="39">
        <v>1600</v>
      </c>
      <c r="L44" s="55">
        <v>18429058698</v>
      </c>
      <c r="M44" s="41"/>
    </row>
    <row r="45" s="24" customFormat="1" ht="25" customHeight="1" spans="1:14">
      <c r="A45" s="32">
        <v>43</v>
      </c>
      <c r="B45" s="32" t="s">
        <v>148</v>
      </c>
      <c r="C45" s="32" t="s">
        <v>168</v>
      </c>
      <c r="D45" s="79" t="s">
        <v>169</v>
      </c>
      <c r="E45" s="33">
        <f ca="1" t="shared" si="2"/>
        <v>37</v>
      </c>
      <c r="F45" s="32" t="s">
        <v>42</v>
      </c>
      <c r="G45" s="32">
        <v>1400</v>
      </c>
      <c r="H45" s="32" t="s">
        <v>168</v>
      </c>
      <c r="I45" s="78" t="s">
        <v>170</v>
      </c>
      <c r="J45" s="39" t="s">
        <v>19</v>
      </c>
      <c r="K45" s="39">
        <v>2800</v>
      </c>
      <c r="L45" s="55">
        <v>18429058698</v>
      </c>
      <c r="M45" s="46"/>
      <c r="N45" s="43" t="s">
        <v>45</v>
      </c>
    </row>
    <row r="46" s="24" customFormat="1" ht="25" customHeight="1" spans="1:13">
      <c r="A46" s="32">
        <v>44</v>
      </c>
      <c r="B46" s="32" t="s">
        <v>148</v>
      </c>
      <c r="C46" s="32" t="s">
        <v>171</v>
      </c>
      <c r="D46" s="79" t="s">
        <v>172</v>
      </c>
      <c r="E46" s="33">
        <f ca="1" t="shared" si="2"/>
        <v>34</v>
      </c>
      <c r="F46" s="32" t="s">
        <v>17</v>
      </c>
      <c r="G46" s="32">
        <v>800</v>
      </c>
      <c r="H46" s="32" t="s">
        <v>171</v>
      </c>
      <c r="I46" s="78" t="s">
        <v>173</v>
      </c>
      <c r="J46" s="39" t="s">
        <v>19</v>
      </c>
      <c r="K46" s="39">
        <v>1600</v>
      </c>
      <c r="L46" s="55">
        <v>18740553899</v>
      </c>
      <c r="M46" s="41"/>
    </row>
    <row r="47" s="24" customFormat="1" ht="25" customHeight="1" spans="1:14">
      <c r="A47" s="32">
        <v>45</v>
      </c>
      <c r="B47" s="32" t="s">
        <v>148</v>
      </c>
      <c r="C47" s="32" t="s">
        <v>174</v>
      </c>
      <c r="D47" s="78" t="s">
        <v>175</v>
      </c>
      <c r="E47" s="33">
        <f ca="1" t="shared" si="2"/>
        <v>54</v>
      </c>
      <c r="F47" s="32" t="s">
        <v>17</v>
      </c>
      <c r="G47" s="32">
        <v>800</v>
      </c>
      <c r="H47" s="32" t="s">
        <v>174</v>
      </c>
      <c r="I47" s="78" t="s">
        <v>176</v>
      </c>
      <c r="J47" s="39" t="s">
        <v>19</v>
      </c>
      <c r="K47" s="39">
        <v>1600</v>
      </c>
      <c r="L47" s="55">
        <v>19191533289</v>
      </c>
      <c r="M47" s="41"/>
      <c r="N47" s="45"/>
    </row>
    <row r="48" s="24" customFormat="1" ht="25" customHeight="1" spans="1:13">
      <c r="A48" s="32">
        <v>46</v>
      </c>
      <c r="B48" s="36" t="s">
        <v>148</v>
      </c>
      <c r="C48" s="36" t="s">
        <v>177</v>
      </c>
      <c r="D48" s="80" t="s">
        <v>178</v>
      </c>
      <c r="E48" s="33">
        <f ca="1" t="shared" si="2"/>
        <v>30</v>
      </c>
      <c r="F48" s="32" t="s">
        <v>17</v>
      </c>
      <c r="G48" s="32">
        <v>800</v>
      </c>
      <c r="H48" s="36" t="s">
        <v>177</v>
      </c>
      <c r="I48" s="80" t="s">
        <v>179</v>
      </c>
      <c r="J48" s="39" t="s">
        <v>19</v>
      </c>
      <c r="K48" s="39">
        <v>1600</v>
      </c>
      <c r="L48" s="59">
        <v>18590951113</v>
      </c>
      <c r="M48" s="41"/>
    </row>
    <row r="49" s="24" customFormat="1" ht="25" customHeight="1" spans="1:13">
      <c r="A49" s="32">
        <v>47</v>
      </c>
      <c r="B49" s="36" t="s">
        <v>148</v>
      </c>
      <c r="C49" s="36" t="s">
        <v>180</v>
      </c>
      <c r="D49" s="36" t="s">
        <v>181</v>
      </c>
      <c r="E49" s="33">
        <f ca="1" t="shared" si="2"/>
        <v>27</v>
      </c>
      <c r="F49" s="32" t="s">
        <v>17</v>
      </c>
      <c r="G49" s="32">
        <v>800</v>
      </c>
      <c r="H49" s="36" t="s">
        <v>180</v>
      </c>
      <c r="I49" s="80" t="s">
        <v>182</v>
      </c>
      <c r="J49" s="39" t="s">
        <v>19</v>
      </c>
      <c r="K49" s="39">
        <v>1600</v>
      </c>
      <c r="L49" s="59">
        <v>19916136357</v>
      </c>
      <c r="M49" s="41" t="s">
        <v>71</v>
      </c>
    </row>
    <row r="50" s="24" customFormat="1" ht="25" customHeight="1" spans="1:13">
      <c r="A50" s="32">
        <v>48</v>
      </c>
      <c r="B50" s="32" t="s">
        <v>148</v>
      </c>
      <c r="C50" s="32" t="s">
        <v>183</v>
      </c>
      <c r="D50" s="78" t="s">
        <v>184</v>
      </c>
      <c r="E50" s="33">
        <f ca="1" t="shared" si="2"/>
        <v>34</v>
      </c>
      <c r="F50" s="32" t="s">
        <v>17</v>
      </c>
      <c r="G50" s="32">
        <v>800</v>
      </c>
      <c r="H50" s="32" t="s">
        <v>183</v>
      </c>
      <c r="I50" s="78" t="s">
        <v>185</v>
      </c>
      <c r="J50" s="39" t="s">
        <v>19</v>
      </c>
      <c r="K50" s="39">
        <v>1600</v>
      </c>
      <c r="L50" s="44">
        <v>13325352124</v>
      </c>
      <c r="M50" s="41" t="s">
        <v>186</v>
      </c>
    </row>
    <row r="51" s="24" customFormat="1" ht="25" customHeight="1" spans="1:13">
      <c r="A51" s="32">
        <v>49</v>
      </c>
      <c r="B51" s="32" t="s">
        <v>148</v>
      </c>
      <c r="C51" s="32" t="s">
        <v>187</v>
      </c>
      <c r="D51" s="78" t="s">
        <v>188</v>
      </c>
      <c r="E51" s="33">
        <f ca="1" t="shared" si="2"/>
        <v>35</v>
      </c>
      <c r="F51" s="32" t="s">
        <v>17</v>
      </c>
      <c r="G51" s="32">
        <v>800</v>
      </c>
      <c r="H51" s="32" t="s">
        <v>187</v>
      </c>
      <c r="I51" s="78" t="s">
        <v>189</v>
      </c>
      <c r="J51" s="39" t="s">
        <v>19</v>
      </c>
      <c r="K51" s="39">
        <v>1600</v>
      </c>
      <c r="L51" s="44">
        <v>18292528051</v>
      </c>
      <c r="M51" s="41" t="s">
        <v>186</v>
      </c>
    </row>
    <row r="52" s="24" customFormat="1" ht="25" customHeight="1" spans="1:13">
      <c r="A52" s="32">
        <v>50</v>
      </c>
      <c r="B52" s="32" t="s">
        <v>148</v>
      </c>
      <c r="C52" s="32" t="s">
        <v>190</v>
      </c>
      <c r="D52" s="78" t="s">
        <v>191</v>
      </c>
      <c r="E52" s="33">
        <f ca="1" t="shared" si="2"/>
        <v>52</v>
      </c>
      <c r="F52" s="32" t="s">
        <v>17</v>
      </c>
      <c r="G52" s="32">
        <v>800</v>
      </c>
      <c r="H52" s="32" t="s">
        <v>190</v>
      </c>
      <c r="I52" s="78" t="s">
        <v>192</v>
      </c>
      <c r="J52" s="39" t="s">
        <v>19</v>
      </c>
      <c r="K52" s="39">
        <v>1600</v>
      </c>
      <c r="L52" s="44">
        <v>15291508697</v>
      </c>
      <c r="M52" s="41" t="s">
        <v>193</v>
      </c>
    </row>
    <row r="53" s="24" customFormat="1" ht="25" customHeight="1" spans="1:13">
      <c r="A53" s="32">
        <v>51</v>
      </c>
      <c r="B53" s="32" t="s">
        <v>148</v>
      </c>
      <c r="C53" s="32" t="s">
        <v>194</v>
      </c>
      <c r="D53" s="78" t="s">
        <v>195</v>
      </c>
      <c r="E53" s="33">
        <f ca="1" t="shared" si="2"/>
        <v>47</v>
      </c>
      <c r="F53" s="32" t="s">
        <v>17</v>
      </c>
      <c r="G53" s="32">
        <v>800</v>
      </c>
      <c r="H53" s="32" t="s">
        <v>194</v>
      </c>
      <c r="I53" s="81" t="s">
        <v>196</v>
      </c>
      <c r="J53" s="39" t="s">
        <v>19</v>
      </c>
      <c r="K53" s="39">
        <v>1600</v>
      </c>
      <c r="L53" s="44">
        <v>18729858094</v>
      </c>
      <c r="M53" s="41" t="s">
        <v>193</v>
      </c>
    </row>
    <row r="54" s="24" customFormat="1" ht="25" customHeight="1" spans="1:13">
      <c r="A54" s="32">
        <v>52</v>
      </c>
      <c r="B54" s="32" t="s">
        <v>197</v>
      </c>
      <c r="C54" s="32" t="s">
        <v>198</v>
      </c>
      <c r="D54" s="79" t="s">
        <v>199</v>
      </c>
      <c r="E54" s="33">
        <f ca="1" t="shared" ref="E54:E80" si="3">YEAR(NOW())-MID(D54,7,4)</f>
        <v>46</v>
      </c>
      <c r="F54" s="32" t="s">
        <v>200</v>
      </c>
      <c r="G54" s="32">
        <v>800</v>
      </c>
      <c r="H54" s="32" t="s">
        <v>198</v>
      </c>
      <c r="I54" s="78" t="s">
        <v>201</v>
      </c>
      <c r="J54" s="39" t="s">
        <v>19</v>
      </c>
      <c r="K54" s="39">
        <v>1600</v>
      </c>
      <c r="L54" s="61">
        <v>13571426118</v>
      </c>
      <c r="M54" s="41" t="s">
        <v>20</v>
      </c>
    </row>
    <row r="55" s="24" customFormat="1" ht="25" customHeight="1" spans="1:14">
      <c r="A55" s="32">
        <v>53</v>
      </c>
      <c r="B55" s="32" t="s">
        <v>197</v>
      </c>
      <c r="C55" s="32" t="s">
        <v>202</v>
      </c>
      <c r="D55" s="79" t="s">
        <v>203</v>
      </c>
      <c r="E55" s="33">
        <f ca="1" t="shared" si="3"/>
        <v>53</v>
      </c>
      <c r="F55" s="32" t="s">
        <v>42</v>
      </c>
      <c r="G55" s="32">
        <v>1400</v>
      </c>
      <c r="H55" s="32" t="s">
        <v>202</v>
      </c>
      <c r="I55" s="78" t="s">
        <v>204</v>
      </c>
      <c r="J55" s="39" t="s">
        <v>19</v>
      </c>
      <c r="K55" s="39">
        <v>2800</v>
      </c>
      <c r="L55" s="62">
        <v>18992591745</v>
      </c>
      <c r="M55" s="41"/>
      <c r="N55" s="43" t="s">
        <v>45</v>
      </c>
    </row>
    <row r="56" s="24" customFormat="1" ht="25" customHeight="1" spans="1:14">
      <c r="A56" s="32">
        <v>54</v>
      </c>
      <c r="B56" s="32" t="s">
        <v>197</v>
      </c>
      <c r="C56" s="32" t="s">
        <v>205</v>
      </c>
      <c r="D56" s="78" t="s">
        <v>206</v>
      </c>
      <c r="E56" s="33">
        <f ca="1" t="shared" si="3"/>
        <v>49</v>
      </c>
      <c r="F56" s="32" t="s">
        <v>200</v>
      </c>
      <c r="G56" s="32">
        <v>800</v>
      </c>
      <c r="H56" s="32" t="s">
        <v>205</v>
      </c>
      <c r="I56" s="78" t="s">
        <v>207</v>
      </c>
      <c r="J56" s="39" t="s">
        <v>19</v>
      </c>
      <c r="K56" s="39">
        <v>1600</v>
      </c>
      <c r="L56" s="44">
        <v>15332696084</v>
      </c>
      <c r="M56" s="41" t="s">
        <v>208</v>
      </c>
      <c r="N56" s="45"/>
    </row>
    <row r="57" s="24" customFormat="1" ht="25" customHeight="1" spans="1:13">
      <c r="A57" s="32">
        <v>55</v>
      </c>
      <c r="B57" s="32" t="s">
        <v>197</v>
      </c>
      <c r="C57" s="32" t="s">
        <v>209</v>
      </c>
      <c r="D57" s="78" t="s">
        <v>210</v>
      </c>
      <c r="E57" s="33">
        <f ca="1" t="shared" si="3"/>
        <v>34</v>
      </c>
      <c r="F57" s="32" t="s">
        <v>200</v>
      </c>
      <c r="G57" s="32">
        <v>800</v>
      </c>
      <c r="H57" s="32" t="s">
        <v>209</v>
      </c>
      <c r="I57" s="78" t="s">
        <v>211</v>
      </c>
      <c r="J57" s="39" t="s">
        <v>19</v>
      </c>
      <c r="K57" s="39">
        <v>1600</v>
      </c>
      <c r="L57" s="61">
        <v>13109269977</v>
      </c>
      <c r="M57" s="41"/>
    </row>
    <row r="58" s="24" customFormat="1" ht="25" customHeight="1" spans="1:13">
      <c r="A58" s="32">
        <v>56</v>
      </c>
      <c r="B58" s="32" t="s">
        <v>197</v>
      </c>
      <c r="C58" s="32" t="s">
        <v>212</v>
      </c>
      <c r="D58" s="78" t="s">
        <v>213</v>
      </c>
      <c r="E58" s="33">
        <f ca="1" t="shared" si="3"/>
        <v>38</v>
      </c>
      <c r="F58" s="32" t="s">
        <v>200</v>
      </c>
      <c r="G58" s="32">
        <v>800</v>
      </c>
      <c r="H58" s="32" t="s">
        <v>212</v>
      </c>
      <c r="I58" s="78" t="s">
        <v>214</v>
      </c>
      <c r="J58" s="39" t="s">
        <v>19</v>
      </c>
      <c r="K58" s="39">
        <v>1600</v>
      </c>
      <c r="L58" s="44">
        <v>17391322848</v>
      </c>
      <c r="M58" s="41"/>
    </row>
    <row r="59" s="24" customFormat="1" ht="25" customHeight="1" spans="1:14">
      <c r="A59" s="32">
        <v>57</v>
      </c>
      <c r="B59" s="32" t="s">
        <v>197</v>
      </c>
      <c r="C59" s="32" t="s">
        <v>215</v>
      </c>
      <c r="D59" s="78" t="s">
        <v>216</v>
      </c>
      <c r="E59" s="33">
        <f ca="1" t="shared" si="3"/>
        <v>48</v>
      </c>
      <c r="F59" s="32" t="s">
        <v>200</v>
      </c>
      <c r="G59" s="32">
        <v>800</v>
      </c>
      <c r="H59" s="32" t="s">
        <v>215</v>
      </c>
      <c r="I59" s="78" t="s">
        <v>217</v>
      </c>
      <c r="J59" s="39" t="s">
        <v>19</v>
      </c>
      <c r="K59" s="39">
        <v>1600</v>
      </c>
      <c r="L59" s="44">
        <v>18992596694</v>
      </c>
      <c r="M59" s="41"/>
      <c r="N59" s="45"/>
    </row>
    <row r="60" s="24" customFormat="1" ht="25" customHeight="1" spans="1:13">
      <c r="A60" s="32">
        <v>58</v>
      </c>
      <c r="B60" s="32" t="s">
        <v>197</v>
      </c>
      <c r="C60" s="32" t="s">
        <v>218</v>
      </c>
      <c r="D60" s="78" t="s">
        <v>219</v>
      </c>
      <c r="E60" s="33">
        <f ca="1" t="shared" si="3"/>
        <v>35</v>
      </c>
      <c r="F60" s="32" t="s">
        <v>200</v>
      </c>
      <c r="G60" s="32">
        <v>800</v>
      </c>
      <c r="H60" s="32" t="s">
        <v>218</v>
      </c>
      <c r="I60" s="78" t="s">
        <v>220</v>
      </c>
      <c r="J60" s="39" t="s">
        <v>19</v>
      </c>
      <c r="K60" s="39">
        <v>1600</v>
      </c>
      <c r="L60" s="61">
        <v>13659986682</v>
      </c>
      <c r="M60" s="41"/>
    </row>
    <row r="61" s="24" customFormat="1" ht="25" customHeight="1" spans="1:15">
      <c r="A61" s="32">
        <v>59</v>
      </c>
      <c r="B61" s="32" t="s">
        <v>197</v>
      </c>
      <c r="C61" s="32" t="s">
        <v>221</v>
      </c>
      <c r="D61" s="79" t="s">
        <v>222</v>
      </c>
      <c r="E61" s="33">
        <f ca="1" t="shared" si="3"/>
        <v>47</v>
      </c>
      <c r="F61" s="32" t="s">
        <v>200</v>
      </c>
      <c r="G61" s="32">
        <v>800</v>
      </c>
      <c r="H61" s="32" t="s">
        <v>221</v>
      </c>
      <c r="I61" s="78" t="s">
        <v>223</v>
      </c>
      <c r="J61" s="39" t="s">
        <v>19</v>
      </c>
      <c r="K61" s="39">
        <v>1600</v>
      </c>
      <c r="L61" s="44">
        <v>18590005588</v>
      </c>
      <c r="M61" s="41"/>
      <c r="N61" s="45"/>
      <c r="O61" s="45"/>
    </row>
    <row r="62" s="24" customFormat="1" ht="25" customHeight="1" spans="1:15">
      <c r="A62" s="32">
        <v>60</v>
      </c>
      <c r="B62" s="32" t="s">
        <v>197</v>
      </c>
      <c r="C62" s="32" t="s">
        <v>224</v>
      </c>
      <c r="D62" s="32" t="s">
        <v>225</v>
      </c>
      <c r="E62" s="33">
        <f ca="1" t="shared" si="3"/>
        <v>34</v>
      </c>
      <c r="F62" s="32" t="s">
        <v>200</v>
      </c>
      <c r="G62" s="32">
        <v>800</v>
      </c>
      <c r="H62" s="32" t="s">
        <v>224</v>
      </c>
      <c r="I62" s="78" t="s">
        <v>226</v>
      </c>
      <c r="J62" s="39" t="s">
        <v>19</v>
      </c>
      <c r="K62" s="39">
        <v>1600</v>
      </c>
      <c r="L62" s="65">
        <v>17391300708</v>
      </c>
      <c r="M62" s="41"/>
      <c r="N62" s="45"/>
      <c r="O62" s="45"/>
    </row>
    <row r="63" s="24" customFormat="1" ht="25" customHeight="1" spans="1:15">
      <c r="A63" s="32">
        <v>61</v>
      </c>
      <c r="B63" s="32" t="s">
        <v>227</v>
      </c>
      <c r="C63" s="32" t="s">
        <v>228</v>
      </c>
      <c r="D63" s="78" t="s">
        <v>229</v>
      </c>
      <c r="E63" s="33">
        <f ca="1" t="shared" si="3"/>
        <v>45</v>
      </c>
      <c r="F63" s="32" t="s">
        <v>17</v>
      </c>
      <c r="G63" s="32">
        <v>800</v>
      </c>
      <c r="H63" s="32" t="s">
        <v>228</v>
      </c>
      <c r="I63" s="78" t="s">
        <v>230</v>
      </c>
      <c r="J63" s="39" t="s">
        <v>19</v>
      </c>
      <c r="K63" s="39">
        <v>1600</v>
      </c>
      <c r="L63" s="44">
        <v>18109151121</v>
      </c>
      <c r="M63" s="46"/>
      <c r="N63" s="45"/>
      <c r="O63" s="45"/>
    </row>
    <row r="64" s="24" customFormat="1" ht="25" customHeight="1" spans="1:13">
      <c r="A64" s="32">
        <v>62</v>
      </c>
      <c r="B64" s="32" t="s">
        <v>231</v>
      </c>
      <c r="C64" s="32" t="s">
        <v>232</v>
      </c>
      <c r="D64" s="78" t="s">
        <v>233</v>
      </c>
      <c r="E64" s="33">
        <f ca="1" t="shared" si="3"/>
        <v>50</v>
      </c>
      <c r="F64" s="32" t="s">
        <v>17</v>
      </c>
      <c r="G64" s="32">
        <v>800</v>
      </c>
      <c r="H64" s="32" t="s">
        <v>232</v>
      </c>
      <c r="I64" s="78" t="s">
        <v>234</v>
      </c>
      <c r="J64" s="39" t="s">
        <v>19</v>
      </c>
      <c r="K64" s="39">
        <v>1600</v>
      </c>
      <c r="L64" s="44">
        <v>15909174884</v>
      </c>
      <c r="M64" s="41"/>
    </row>
    <row r="65" s="24" customFormat="1" ht="25" customHeight="1" spans="1:13">
      <c r="A65" s="32">
        <v>63</v>
      </c>
      <c r="B65" s="32" t="s">
        <v>231</v>
      </c>
      <c r="C65" s="32" t="s">
        <v>235</v>
      </c>
      <c r="D65" s="78" t="s">
        <v>236</v>
      </c>
      <c r="E65" s="33">
        <f ca="1" t="shared" si="3"/>
        <v>26</v>
      </c>
      <c r="F65" s="32" t="s">
        <v>17</v>
      </c>
      <c r="G65" s="32">
        <v>800</v>
      </c>
      <c r="H65" s="32" t="s">
        <v>235</v>
      </c>
      <c r="I65" s="78" t="s">
        <v>237</v>
      </c>
      <c r="J65" s="39" t="s">
        <v>19</v>
      </c>
      <c r="K65" s="39">
        <v>1600</v>
      </c>
      <c r="L65" s="44">
        <v>13429751215</v>
      </c>
      <c r="M65" s="66" t="s">
        <v>238</v>
      </c>
    </row>
    <row r="66" s="24" customFormat="1" ht="25" customHeight="1" spans="1:14">
      <c r="A66" s="32">
        <v>64</v>
      </c>
      <c r="B66" s="32" t="s">
        <v>239</v>
      </c>
      <c r="C66" s="32" t="s">
        <v>240</v>
      </c>
      <c r="D66" s="79" t="s">
        <v>241</v>
      </c>
      <c r="E66" s="33">
        <f ca="1" t="shared" si="3"/>
        <v>43</v>
      </c>
      <c r="F66" s="32" t="s">
        <v>42</v>
      </c>
      <c r="G66" s="32">
        <v>1400</v>
      </c>
      <c r="H66" s="32" t="s">
        <v>240</v>
      </c>
      <c r="I66" s="78" t="s">
        <v>242</v>
      </c>
      <c r="J66" s="39" t="s">
        <v>19</v>
      </c>
      <c r="K66" s="39">
        <v>2800</v>
      </c>
      <c r="L66" s="65">
        <v>15029700469</v>
      </c>
      <c r="M66" s="41" t="s">
        <v>71</v>
      </c>
      <c r="N66" s="43" t="s">
        <v>45</v>
      </c>
    </row>
    <row r="67" s="24" customFormat="1" ht="25" customHeight="1" spans="1:14">
      <c r="A67" s="32">
        <v>65</v>
      </c>
      <c r="B67" s="32" t="s">
        <v>239</v>
      </c>
      <c r="C67" s="32" t="s">
        <v>243</v>
      </c>
      <c r="D67" s="78" t="s">
        <v>244</v>
      </c>
      <c r="E67" s="33">
        <f ca="1" t="shared" si="3"/>
        <v>34</v>
      </c>
      <c r="F67" s="32" t="s">
        <v>17</v>
      </c>
      <c r="G67" s="32">
        <v>800</v>
      </c>
      <c r="H67" s="32" t="s">
        <v>243</v>
      </c>
      <c r="I67" s="78" t="s">
        <v>245</v>
      </c>
      <c r="J67" s="39" t="s">
        <v>19</v>
      </c>
      <c r="K67" s="39">
        <v>1600</v>
      </c>
      <c r="L67" s="65">
        <v>15691590897</v>
      </c>
      <c r="M67" s="41" t="s">
        <v>246</v>
      </c>
      <c r="N67" s="43"/>
    </row>
    <row r="68" s="24" customFormat="1" ht="25" customHeight="1" spans="1:13">
      <c r="A68" s="32">
        <v>66</v>
      </c>
      <c r="B68" s="32" t="s">
        <v>239</v>
      </c>
      <c r="C68" s="32" t="s">
        <v>247</v>
      </c>
      <c r="D68" s="78" t="s">
        <v>248</v>
      </c>
      <c r="E68" s="33">
        <f ca="1" t="shared" si="3"/>
        <v>42</v>
      </c>
      <c r="F68" s="32" t="s">
        <v>17</v>
      </c>
      <c r="G68" s="32">
        <v>800</v>
      </c>
      <c r="H68" s="32" t="s">
        <v>247</v>
      </c>
      <c r="I68" s="78" t="s">
        <v>249</v>
      </c>
      <c r="J68" s="39" t="s">
        <v>19</v>
      </c>
      <c r="K68" s="39">
        <v>1600</v>
      </c>
      <c r="L68" s="65">
        <v>15129684728</v>
      </c>
      <c r="M68" s="41" t="s">
        <v>20</v>
      </c>
    </row>
    <row r="69" s="24" customFormat="1" ht="25" customHeight="1" spans="1:13">
      <c r="A69" s="32">
        <v>67</v>
      </c>
      <c r="B69" s="32" t="s">
        <v>239</v>
      </c>
      <c r="C69" s="32" t="s">
        <v>250</v>
      </c>
      <c r="D69" s="79" t="s">
        <v>251</v>
      </c>
      <c r="E69" s="33">
        <f ca="1" t="shared" si="3"/>
        <v>56</v>
      </c>
      <c r="F69" s="32" t="s">
        <v>17</v>
      </c>
      <c r="G69" s="32">
        <v>800</v>
      </c>
      <c r="H69" s="32" t="s">
        <v>250</v>
      </c>
      <c r="I69" s="78" t="s">
        <v>252</v>
      </c>
      <c r="J69" s="39" t="s">
        <v>19</v>
      </c>
      <c r="K69" s="39">
        <v>1600</v>
      </c>
      <c r="L69" s="65">
        <v>15929533981</v>
      </c>
      <c r="M69" s="41" t="s">
        <v>253</v>
      </c>
    </row>
    <row r="70" s="24" customFormat="1" ht="25" customHeight="1" spans="1:13">
      <c r="A70" s="32">
        <v>68</v>
      </c>
      <c r="B70" s="32" t="s">
        <v>239</v>
      </c>
      <c r="C70" s="32" t="s">
        <v>254</v>
      </c>
      <c r="D70" s="79" t="s">
        <v>255</v>
      </c>
      <c r="E70" s="33">
        <f ca="1" t="shared" si="3"/>
        <v>47</v>
      </c>
      <c r="F70" s="32" t="s">
        <v>17</v>
      </c>
      <c r="G70" s="32">
        <v>800</v>
      </c>
      <c r="H70" s="32" t="s">
        <v>254</v>
      </c>
      <c r="I70" s="78" t="s">
        <v>256</v>
      </c>
      <c r="J70" s="39" t="s">
        <v>19</v>
      </c>
      <c r="K70" s="39">
        <v>1600</v>
      </c>
      <c r="L70" s="65">
        <v>15609153857</v>
      </c>
      <c r="M70" s="41" t="s">
        <v>20</v>
      </c>
    </row>
    <row r="71" s="24" customFormat="1" ht="25" customHeight="1" spans="1:13">
      <c r="A71" s="32">
        <v>69</v>
      </c>
      <c r="B71" s="32" t="s">
        <v>239</v>
      </c>
      <c r="C71" s="32" t="s">
        <v>257</v>
      </c>
      <c r="D71" s="79" t="s">
        <v>258</v>
      </c>
      <c r="E71" s="33">
        <f ca="1" t="shared" si="3"/>
        <v>48</v>
      </c>
      <c r="F71" s="32" t="s">
        <v>17</v>
      </c>
      <c r="G71" s="32">
        <v>800</v>
      </c>
      <c r="H71" s="32" t="s">
        <v>257</v>
      </c>
      <c r="I71" s="78" t="s">
        <v>259</v>
      </c>
      <c r="J71" s="39" t="s">
        <v>19</v>
      </c>
      <c r="K71" s="39">
        <v>1600</v>
      </c>
      <c r="L71" s="65">
        <v>13991528684</v>
      </c>
      <c r="M71" s="41" t="s">
        <v>20</v>
      </c>
    </row>
    <row r="72" s="24" customFormat="1" ht="25" customHeight="1" spans="1:13">
      <c r="A72" s="32">
        <v>70</v>
      </c>
      <c r="B72" s="32" t="s">
        <v>239</v>
      </c>
      <c r="C72" s="32" t="s">
        <v>260</v>
      </c>
      <c r="D72" s="79" t="s">
        <v>261</v>
      </c>
      <c r="E72" s="33">
        <f ca="1" t="shared" si="3"/>
        <v>56</v>
      </c>
      <c r="F72" s="32" t="s">
        <v>17</v>
      </c>
      <c r="G72" s="32">
        <v>800</v>
      </c>
      <c r="H72" s="32" t="s">
        <v>260</v>
      </c>
      <c r="I72" s="78" t="s">
        <v>262</v>
      </c>
      <c r="J72" s="39" t="s">
        <v>19</v>
      </c>
      <c r="K72" s="39">
        <v>1600</v>
      </c>
      <c r="L72" s="65">
        <v>15029594576</v>
      </c>
      <c r="M72" s="41" t="s">
        <v>20</v>
      </c>
    </row>
    <row r="73" s="24" customFormat="1" ht="25" customHeight="1" spans="1:14">
      <c r="A73" s="32">
        <v>71</v>
      </c>
      <c r="B73" s="32" t="s">
        <v>239</v>
      </c>
      <c r="C73" s="32" t="s">
        <v>263</v>
      </c>
      <c r="D73" s="79" t="s">
        <v>264</v>
      </c>
      <c r="E73" s="33">
        <f ca="1" t="shared" si="3"/>
        <v>48</v>
      </c>
      <c r="F73" s="32" t="s">
        <v>17</v>
      </c>
      <c r="G73" s="32">
        <v>800</v>
      </c>
      <c r="H73" s="32" t="s">
        <v>263</v>
      </c>
      <c r="I73" s="78" t="s">
        <v>265</v>
      </c>
      <c r="J73" s="39" t="s">
        <v>19</v>
      </c>
      <c r="K73" s="39">
        <v>1600</v>
      </c>
      <c r="L73" s="65">
        <v>18391536302</v>
      </c>
      <c r="M73" s="41" t="s">
        <v>71</v>
      </c>
      <c r="N73" s="45"/>
    </row>
    <row r="74" s="24" customFormat="1" ht="25" customHeight="1" spans="1:14">
      <c r="A74" s="32">
        <v>72</v>
      </c>
      <c r="B74" s="32" t="s">
        <v>239</v>
      </c>
      <c r="C74" s="32" t="s">
        <v>266</v>
      </c>
      <c r="D74" s="79" t="s">
        <v>267</v>
      </c>
      <c r="E74" s="33">
        <f ca="1" t="shared" si="3"/>
        <v>36</v>
      </c>
      <c r="F74" s="32" t="s">
        <v>17</v>
      </c>
      <c r="G74" s="32">
        <v>800</v>
      </c>
      <c r="H74" s="32" t="s">
        <v>266</v>
      </c>
      <c r="I74" s="82" t="s">
        <v>268</v>
      </c>
      <c r="J74" s="39" t="s">
        <v>19</v>
      </c>
      <c r="K74" s="39">
        <v>1600</v>
      </c>
      <c r="L74" s="65">
        <v>19991509739</v>
      </c>
      <c r="M74" s="41" t="s">
        <v>269</v>
      </c>
      <c r="N74" s="45"/>
    </row>
    <row r="75" s="24" customFormat="1" ht="25" customHeight="1" spans="1:14">
      <c r="A75" s="32">
        <v>73</v>
      </c>
      <c r="B75" s="32" t="s">
        <v>239</v>
      </c>
      <c r="C75" s="32" t="s">
        <v>270</v>
      </c>
      <c r="D75" s="78" t="s">
        <v>271</v>
      </c>
      <c r="E75" s="33">
        <f ca="1" t="shared" si="3"/>
        <v>48</v>
      </c>
      <c r="F75" s="32" t="s">
        <v>17</v>
      </c>
      <c r="G75" s="32">
        <v>800</v>
      </c>
      <c r="H75" s="32" t="s">
        <v>270</v>
      </c>
      <c r="I75" s="78" t="s">
        <v>272</v>
      </c>
      <c r="J75" s="39" t="s">
        <v>19</v>
      </c>
      <c r="K75" s="39">
        <v>1600</v>
      </c>
      <c r="L75" s="65">
        <v>18329538319</v>
      </c>
      <c r="M75" s="41"/>
      <c r="N75" s="45"/>
    </row>
    <row r="76" s="24" customFormat="1" ht="25" customHeight="1" spans="1:14">
      <c r="A76" s="32">
        <v>74</v>
      </c>
      <c r="B76" s="32" t="s">
        <v>239</v>
      </c>
      <c r="C76" s="32" t="s">
        <v>273</v>
      </c>
      <c r="D76" s="78" t="s">
        <v>274</v>
      </c>
      <c r="E76" s="33">
        <f ca="1" t="shared" si="3"/>
        <v>32</v>
      </c>
      <c r="F76" s="32" t="s">
        <v>17</v>
      </c>
      <c r="G76" s="32">
        <v>800</v>
      </c>
      <c r="H76" s="32" t="s">
        <v>273</v>
      </c>
      <c r="I76" s="78" t="s">
        <v>275</v>
      </c>
      <c r="J76" s="39" t="s">
        <v>19</v>
      </c>
      <c r="K76" s="39">
        <v>1600</v>
      </c>
      <c r="L76" s="65">
        <v>18709151516</v>
      </c>
      <c r="M76" s="41"/>
      <c r="N76" s="45"/>
    </row>
    <row r="77" s="24" customFormat="1" ht="25" customHeight="1" spans="1:13">
      <c r="A77" s="32">
        <v>75</v>
      </c>
      <c r="B77" s="32" t="s">
        <v>276</v>
      </c>
      <c r="C77" s="32" t="s">
        <v>277</v>
      </c>
      <c r="D77" s="78" t="s">
        <v>278</v>
      </c>
      <c r="E77" s="33">
        <f ca="1" t="shared" si="3"/>
        <v>52</v>
      </c>
      <c r="F77" s="32" t="s">
        <v>17</v>
      </c>
      <c r="G77" s="32">
        <v>800</v>
      </c>
      <c r="H77" s="32" t="s">
        <v>277</v>
      </c>
      <c r="I77" s="78" t="s">
        <v>279</v>
      </c>
      <c r="J77" s="39" t="s">
        <v>19</v>
      </c>
      <c r="K77" s="39">
        <v>1600</v>
      </c>
      <c r="L77" s="44">
        <v>18992569359</v>
      </c>
      <c r="M77" s="41"/>
    </row>
    <row r="78" s="24" customFormat="1" ht="25" customHeight="1" spans="1:13">
      <c r="A78" s="32">
        <v>77</v>
      </c>
      <c r="B78" s="36" t="s">
        <v>276</v>
      </c>
      <c r="C78" s="36" t="s">
        <v>280</v>
      </c>
      <c r="D78" s="36" t="s">
        <v>281</v>
      </c>
      <c r="E78" s="33">
        <f ca="1" t="shared" si="3"/>
        <v>46</v>
      </c>
      <c r="F78" s="36" t="s">
        <v>17</v>
      </c>
      <c r="G78" s="36">
        <v>800</v>
      </c>
      <c r="H78" s="36" t="s">
        <v>280</v>
      </c>
      <c r="I78" s="80" t="s">
        <v>282</v>
      </c>
      <c r="J78" s="39" t="s">
        <v>19</v>
      </c>
      <c r="K78" s="39">
        <v>1600</v>
      </c>
      <c r="L78" s="59"/>
      <c r="M78" s="46"/>
    </row>
    <row r="79" s="24" customFormat="1" ht="25" customHeight="1" spans="1:13">
      <c r="A79" s="32">
        <v>78</v>
      </c>
      <c r="B79" s="32" t="s">
        <v>283</v>
      </c>
      <c r="C79" s="32" t="s">
        <v>284</v>
      </c>
      <c r="D79" s="79" t="s">
        <v>285</v>
      </c>
      <c r="E79" s="33">
        <f ca="1" t="shared" ref="E78:E96" si="4">YEAR(NOW())-MID(D79,7,4)</f>
        <v>34</v>
      </c>
      <c r="F79" s="32" t="s">
        <v>17</v>
      </c>
      <c r="G79" s="32">
        <v>800</v>
      </c>
      <c r="H79" s="32" t="s">
        <v>284</v>
      </c>
      <c r="I79" s="78" t="s">
        <v>286</v>
      </c>
      <c r="J79" s="39" t="s">
        <v>19</v>
      </c>
      <c r="K79" s="39">
        <v>1600</v>
      </c>
      <c r="L79" s="62">
        <v>18829751157</v>
      </c>
      <c r="M79" s="41"/>
    </row>
    <row r="80" s="24" customFormat="1" ht="25" customHeight="1" spans="1:14">
      <c r="A80" s="32">
        <v>79</v>
      </c>
      <c r="B80" s="32" t="s">
        <v>283</v>
      </c>
      <c r="C80" s="32" t="s">
        <v>287</v>
      </c>
      <c r="D80" s="78" t="s">
        <v>288</v>
      </c>
      <c r="E80" s="33">
        <f ca="1" t="shared" si="4"/>
        <v>37</v>
      </c>
      <c r="F80" s="32" t="s">
        <v>17</v>
      </c>
      <c r="G80" s="32">
        <v>800</v>
      </c>
      <c r="H80" s="32" t="s">
        <v>287</v>
      </c>
      <c r="I80" s="78" t="s">
        <v>289</v>
      </c>
      <c r="J80" s="39" t="s">
        <v>19</v>
      </c>
      <c r="K80" s="39">
        <v>1600</v>
      </c>
      <c r="L80" s="62">
        <v>15860791561</v>
      </c>
      <c r="M80" s="41" t="s">
        <v>290</v>
      </c>
      <c r="N80" s="45"/>
    </row>
    <row r="81" s="24" customFormat="1" ht="25" customHeight="1" spans="1:13">
      <c r="A81" s="32">
        <v>80</v>
      </c>
      <c r="B81" s="32" t="s">
        <v>283</v>
      </c>
      <c r="C81" s="32" t="s">
        <v>291</v>
      </c>
      <c r="D81" s="78" t="s">
        <v>292</v>
      </c>
      <c r="E81" s="33">
        <f ca="1" t="shared" si="4"/>
        <v>35</v>
      </c>
      <c r="F81" s="32" t="s">
        <v>17</v>
      </c>
      <c r="G81" s="32">
        <v>800</v>
      </c>
      <c r="H81" s="32" t="s">
        <v>291</v>
      </c>
      <c r="I81" s="78" t="s">
        <v>293</v>
      </c>
      <c r="J81" s="39" t="s">
        <v>19</v>
      </c>
      <c r="K81" s="39">
        <v>1600</v>
      </c>
      <c r="L81" s="62">
        <v>18191593479</v>
      </c>
      <c r="M81" s="41"/>
    </row>
    <row r="82" s="24" customFormat="1" ht="25" customHeight="1" spans="1:13">
      <c r="A82" s="32">
        <v>81</v>
      </c>
      <c r="B82" s="32" t="s">
        <v>294</v>
      </c>
      <c r="C82" s="32" t="s">
        <v>295</v>
      </c>
      <c r="D82" s="78" t="s">
        <v>296</v>
      </c>
      <c r="E82" s="33">
        <f ca="1" t="shared" si="4"/>
        <v>52</v>
      </c>
      <c r="F82" s="32" t="s">
        <v>17</v>
      </c>
      <c r="G82" s="32">
        <v>800</v>
      </c>
      <c r="H82" s="32" t="s">
        <v>295</v>
      </c>
      <c r="I82" s="78" t="s">
        <v>297</v>
      </c>
      <c r="J82" s="39" t="s">
        <v>19</v>
      </c>
      <c r="K82" s="39">
        <v>1600</v>
      </c>
      <c r="L82" s="44">
        <v>13772971035</v>
      </c>
      <c r="M82" s="41"/>
    </row>
    <row r="83" s="24" customFormat="1" ht="25" customHeight="1" spans="1:13">
      <c r="A83" s="32">
        <v>82</v>
      </c>
      <c r="B83" s="32" t="s">
        <v>294</v>
      </c>
      <c r="C83" s="32" t="s">
        <v>298</v>
      </c>
      <c r="D83" s="78" t="s">
        <v>299</v>
      </c>
      <c r="E83" s="33">
        <f ca="1" t="shared" si="4"/>
        <v>49</v>
      </c>
      <c r="F83" s="32" t="s">
        <v>17</v>
      </c>
      <c r="G83" s="32">
        <v>800</v>
      </c>
      <c r="H83" s="32" t="s">
        <v>298</v>
      </c>
      <c r="I83" s="78" t="s">
        <v>300</v>
      </c>
      <c r="J83" s="39" t="s">
        <v>19</v>
      </c>
      <c r="K83" s="39">
        <v>1600</v>
      </c>
      <c r="L83" s="44">
        <v>13891566526</v>
      </c>
      <c r="M83" s="41"/>
    </row>
    <row r="84" s="24" customFormat="1" ht="25" customHeight="1" spans="1:14">
      <c r="A84" s="32">
        <v>83</v>
      </c>
      <c r="B84" s="32" t="s">
        <v>294</v>
      </c>
      <c r="C84" s="32" t="s">
        <v>301</v>
      </c>
      <c r="D84" s="78" t="s">
        <v>302</v>
      </c>
      <c r="E84" s="33">
        <f ca="1" t="shared" si="4"/>
        <v>52</v>
      </c>
      <c r="F84" s="32" t="s">
        <v>17</v>
      </c>
      <c r="G84" s="32">
        <v>800</v>
      </c>
      <c r="H84" s="32" t="s">
        <v>301</v>
      </c>
      <c r="I84" s="78" t="s">
        <v>303</v>
      </c>
      <c r="J84" s="39" t="s">
        <v>19</v>
      </c>
      <c r="K84" s="39">
        <v>1600</v>
      </c>
      <c r="L84" s="44">
        <v>13772983978</v>
      </c>
      <c r="M84" s="46"/>
      <c r="N84" s="69"/>
    </row>
    <row r="85" s="25" customFormat="1" ht="25" customHeight="1" spans="1:22">
      <c r="A85" s="32">
        <v>84</v>
      </c>
      <c r="B85" s="32" t="s">
        <v>304</v>
      </c>
      <c r="C85" s="32" t="s">
        <v>305</v>
      </c>
      <c r="D85" s="78" t="s">
        <v>306</v>
      </c>
      <c r="E85" s="33">
        <f ca="1" t="shared" si="4"/>
        <v>56</v>
      </c>
      <c r="F85" s="32" t="s">
        <v>17</v>
      </c>
      <c r="G85" s="32">
        <v>800</v>
      </c>
      <c r="H85" s="32" t="s">
        <v>305</v>
      </c>
      <c r="I85" s="78" t="s">
        <v>307</v>
      </c>
      <c r="J85" s="39" t="s">
        <v>19</v>
      </c>
      <c r="K85" s="39">
        <v>1600</v>
      </c>
      <c r="L85" s="44">
        <v>17805846422</v>
      </c>
      <c r="M85" s="32"/>
      <c r="N85" s="70"/>
      <c r="O85" s="48"/>
      <c r="P85" s="24"/>
      <c r="Q85" s="24"/>
      <c r="R85" s="48"/>
      <c r="S85" s="48"/>
      <c r="T85" s="48"/>
      <c r="U85" s="48"/>
      <c r="V85" s="48"/>
    </row>
    <row r="86" s="24" customFormat="1" ht="25" customHeight="1" spans="1:13">
      <c r="A86" s="32">
        <v>85</v>
      </c>
      <c r="B86" s="32" t="s">
        <v>308</v>
      </c>
      <c r="C86" s="32" t="s">
        <v>309</v>
      </c>
      <c r="D86" s="32" t="s">
        <v>310</v>
      </c>
      <c r="E86" s="33">
        <f ca="1" t="shared" si="4"/>
        <v>56</v>
      </c>
      <c r="F86" s="32" t="s">
        <v>35</v>
      </c>
      <c r="G86" s="32">
        <v>800</v>
      </c>
      <c r="H86" s="32" t="s">
        <v>309</v>
      </c>
      <c r="I86" s="78" t="s">
        <v>311</v>
      </c>
      <c r="J86" s="39" t="s">
        <v>19</v>
      </c>
      <c r="K86" s="39">
        <v>1600</v>
      </c>
      <c r="L86" s="44">
        <v>15319847999</v>
      </c>
      <c r="M86" s="41"/>
    </row>
    <row r="87" s="24" customFormat="1" ht="25" customHeight="1" spans="1:13">
      <c r="A87" s="32">
        <v>86</v>
      </c>
      <c r="B87" s="32" t="s">
        <v>308</v>
      </c>
      <c r="C87" s="32" t="s">
        <v>312</v>
      </c>
      <c r="D87" s="78" t="s">
        <v>313</v>
      </c>
      <c r="E87" s="33">
        <f ca="1" t="shared" si="4"/>
        <v>49</v>
      </c>
      <c r="F87" s="32" t="s">
        <v>35</v>
      </c>
      <c r="G87" s="32">
        <v>800</v>
      </c>
      <c r="H87" s="32" t="s">
        <v>312</v>
      </c>
      <c r="I87" s="78" t="s">
        <v>314</v>
      </c>
      <c r="J87" s="39" t="s">
        <v>19</v>
      </c>
      <c r="K87" s="39">
        <v>1600</v>
      </c>
      <c r="L87" s="44">
        <v>18700550902</v>
      </c>
      <c r="M87" s="41"/>
    </row>
    <row r="88" s="24" customFormat="1" ht="25" customHeight="1" spans="1:13">
      <c r="A88" s="32">
        <v>87</v>
      </c>
      <c r="B88" s="32" t="s">
        <v>308</v>
      </c>
      <c r="C88" s="32" t="s">
        <v>315</v>
      </c>
      <c r="D88" s="78" t="s">
        <v>316</v>
      </c>
      <c r="E88" s="33">
        <f ca="1" t="shared" si="4"/>
        <v>53</v>
      </c>
      <c r="F88" s="32" t="s">
        <v>35</v>
      </c>
      <c r="G88" s="32">
        <v>800</v>
      </c>
      <c r="H88" s="32" t="s">
        <v>315</v>
      </c>
      <c r="I88" s="78" t="s">
        <v>317</v>
      </c>
      <c r="J88" s="39" t="s">
        <v>19</v>
      </c>
      <c r="K88" s="39">
        <v>1600</v>
      </c>
      <c r="L88" s="44">
        <v>15336274568</v>
      </c>
      <c r="M88" s="41"/>
    </row>
    <row r="89" s="24" customFormat="1" ht="25" customHeight="1" spans="1:14">
      <c r="A89" s="32">
        <v>88</v>
      </c>
      <c r="B89" s="32" t="s">
        <v>318</v>
      </c>
      <c r="C89" s="32" t="s">
        <v>319</v>
      </c>
      <c r="D89" s="79" t="s">
        <v>320</v>
      </c>
      <c r="E89" s="33">
        <f ca="1" t="shared" si="4"/>
        <v>49</v>
      </c>
      <c r="F89" s="32" t="s">
        <v>17</v>
      </c>
      <c r="G89" s="32">
        <v>800</v>
      </c>
      <c r="H89" s="32" t="s">
        <v>319</v>
      </c>
      <c r="I89" s="78" t="s">
        <v>321</v>
      </c>
      <c r="J89" s="39" t="s">
        <v>19</v>
      </c>
      <c r="K89" s="39">
        <v>1600</v>
      </c>
      <c r="L89" s="44">
        <v>18992566091</v>
      </c>
      <c r="M89" s="41"/>
      <c r="N89" s="45"/>
    </row>
    <row r="90" s="24" customFormat="1" ht="25" customHeight="1" spans="1:14">
      <c r="A90" s="32">
        <v>89</v>
      </c>
      <c r="B90" s="32" t="s">
        <v>318</v>
      </c>
      <c r="C90" s="32" t="s">
        <v>322</v>
      </c>
      <c r="D90" s="78" t="s">
        <v>323</v>
      </c>
      <c r="E90" s="33">
        <f ca="1" t="shared" si="4"/>
        <v>52</v>
      </c>
      <c r="F90" s="32" t="s">
        <v>17</v>
      </c>
      <c r="G90" s="32">
        <v>800</v>
      </c>
      <c r="H90" s="32" t="s">
        <v>322</v>
      </c>
      <c r="I90" s="78" t="s">
        <v>324</v>
      </c>
      <c r="J90" s="39" t="s">
        <v>19</v>
      </c>
      <c r="K90" s="39">
        <v>1600</v>
      </c>
      <c r="L90" s="44">
        <v>18829157024</v>
      </c>
      <c r="M90" s="46"/>
      <c r="N90" s="45"/>
    </row>
    <row r="91" s="24" customFormat="1" ht="25" customHeight="1" spans="1:14">
      <c r="A91" s="32">
        <v>90</v>
      </c>
      <c r="B91" s="36" t="s">
        <v>318</v>
      </c>
      <c r="C91" s="36" t="s">
        <v>325</v>
      </c>
      <c r="D91" s="80" t="s">
        <v>326</v>
      </c>
      <c r="E91" s="33">
        <f ca="1" t="shared" si="4"/>
        <v>45</v>
      </c>
      <c r="F91" s="36" t="s">
        <v>17</v>
      </c>
      <c r="G91" s="36">
        <v>800</v>
      </c>
      <c r="H91" s="36" t="s">
        <v>325</v>
      </c>
      <c r="I91" s="80" t="s">
        <v>327</v>
      </c>
      <c r="J91" s="39" t="s">
        <v>19</v>
      </c>
      <c r="K91" s="39">
        <v>1600</v>
      </c>
      <c r="L91" s="59">
        <v>18791577131</v>
      </c>
      <c r="M91" s="41"/>
      <c r="N91" s="45"/>
    </row>
    <row r="92" s="24" customFormat="1" ht="25" customHeight="1" spans="1:14">
      <c r="A92" s="32">
        <v>91</v>
      </c>
      <c r="B92" s="32" t="s">
        <v>328</v>
      </c>
      <c r="C92" s="32" t="s">
        <v>329</v>
      </c>
      <c r="D92" s="78" t="s">
        <v>330</v>
      </c>
      <c r="E92" s="33">
        <f ca="1" t="shared" si="4"/>
        <v>49</v>
      </c>
      <c r="F92" s="32" t="s">
        <v>17</v>
      </c>
      <c r="G92" s="32">
        <v>800</v>
      </c>
      <c r="H92" s="32" t="s">
        <v>329</v>
      </c>
      <c r="I92" s="78" t="s">
        <v>331</v>
      </c>
      <c r="J92" s="39" t="s">
        <v>19</v>
      </c>
      <c r="K92" s="39">
        <v>1600</v>
      </c>
      <c r="L92" s="44">
        <v>18161751070</v>
      </c>
      <c r="M92" s="41"/>
      <c r="N92" s="45"/>
    </row>
    <row r="93" customFormat="1" ht="25" customHeight="1" spans="1:17">
      <c r="A93" s="32">
        <v>92</v>
      </c>
      <c r="B93" s="32" t="s">
        <v>197</v>
      </c>
      <c r="C93" s="32" t="s">
        <v>332</v>
      </c>
      <c r="D93" s="78" t="s">
        <v>333</v>
      </c>
      <c r="E93" s="33">
        <f ca="1" t="shared" si="4"/>
        <v>53</v>
      </c>
      <c r="F93" s="32" t="s">
        <v>17</v>
      </c>
      <c r="G93" s="32">
        <v>800</v>
      </c>
      <c r="H93" s="32" t="s">
        <v>334</v>
      </c>
      <c r="I93" s="78" t="s">
        <v>335</v>
      </c>
      <c r="J93" s="33" t="s">
        <v>336</v>
      </c>
      <c r="K93" s="72">
        <v>2400</v>
      </c>
      <c r="L93" s="44">
        <v>15619978959</v>
      </c>
      <c r="M93" s="32" t="s">
        <v>337</v>
      </c>
      <c r="N93" t="s">
        <v>338</v>
      </c>
      <c r="P93" s="24"/>
      <c r="Q93" s="75"/>
    </row>
    <row r="94" ht="36" customHeight="1" spans="1:13">
      <c r="A94" s="32"/>
      <c r="B94" s="63" t="s">
        <v>339</v>
      </c>
      <c r="C94" s="63"/>
      <c r="D94" s="63"/>
      <c r="E94" s="33"/>
      <c r="F94" s="64"/>
      <c r="G94" s="63"/>
      <c r="H94" s="63"/>
      <c r="I94" s="63"/>
      <c r="J94" s="63"/>
      <c r="K94" s="63">
        <f>SUM(K3:K93)</f>
        <v>152400</v>
      </c>
      <c r="L94" s="63"/>
      <c r="M94" s="73"/>
    </row>
    <row r="95" ht="36" customHeight="1" spans="1:13">
      <c r="A95" s="32"/>
      <c r="B95" s="63" t="s">
        <v>340</v>
      </c>
      <c r="C95" s="63"/>
      <c r="D95" s="63"/>
      <c r="E95" s="33"/>
      <c r="F95" s="64" t="s">
        <v>341</v>
      </c>
      <c r="G95" s="64"/>
      <c r="H95" s="64"/>
      <c r="I95" s="63"/>
      <c r="J95" s="74" t="s">
        <v>342</v>
      </c>
      <c r="K95" s="63"/>
      <c r="L95" s="63"/>
      <c r="M95" s="73"/>
    </row>
  </sheetData>
  <autoFilter ref="A2:V95">
    <extLst/>
  </autoFilter>
  <sortState ref="P80:P83">
    <sortCondition ref="P80"/>
  </sortState>
  <mergeCells count="3">
    <mergeCell ref="A1:M1"/>
    <mergeCell ref="B95:C95"/>
    <mergeCell ref="F95:H95"/>
  </mergeCells>
  <pageMargins left="0.75" right="0.75" top="1" bottom="1" header="0.5" footer="0.5"/>
  <pageSetup paperSize="9" fitToWidth="0" orientation="portrait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93"/>
  <sheetViews>
    <sheetView tabSelected="1" topLeftCell="A73" workbookViewId="0">
      <selection activeCell="M85" sqref="M85"/>
    </sheetView>
  </sheetViews>
  <sheetFormatPr defaultColWidth="9" defaultRowHeight="13.5"/>
  <cols>
    <col min="1" max="1" width="4.875" customWidth="1"/>
    <col min="2" max="2" width="16.25" style="27" customWidth="1"/>
    <col min="3" max="3" width="9" style="27"/>
    <col min="4" max="4" width="19.125" style="27" customWidth="1"/>
    <col min="5" max="5" width="5.25" style="27" customWidth="1"/>
    <col min="6" max="6" width="10.375" style="27" customWidth="1"/>
    <col min="7" max="7" width="8" style="27" customWidth="1"/>
    <col min="8" max="8" width="22.875" style="27" customWidth="1"/>
    <col min="9" max="9" width="8.125" style="27" customWidth="1"/>
    <col min="10" max="10" width="12" customWidth="1"/>
    <col min="11" max="11" width="21.5" customWidth="1"/>
    <col min="13" max="13" width="22.875" customWidth="1"/>
  </cols>
  <sheetData>
    <row r="1" ht="60" customHeight="1" spans="1:10">
      <c r="A1" s="76" t="s">
        <v>0</v>
      </c>
      <c r="B1" s="76"/>
      <c r="C1" s="76"/>
      <c r="D1" s="76"/>
      <c r="E1" s="76"/>
      <c r="F1" s="76"/>
      <c r="G1" s="76"/>
      <c r="H1" s="76"/>
      <c r="I1" s="76"/>
      <c r="J1" s="76"/>
    </row>
    <row r="2" ht="42.75" spans="1:10">
      <c r="A2" s="31" t="s">
        <v>1</v>
      </c>
      <c r="B2" s="31" t="s">
        <v>2</v>
      </c>
      <c r="C2" s="31" t="s">
        <v>3</v>
      </c>
      <c r="D2" s="31" t="s">
        <v>4</v>
      </c>
      <c r="E2" s="31" t="s">
        <v>5</v>
      </c>
      <c r="F2" s="31" t="s">
        <v>6</v>
      </c>
      <c r="G2" s="31" t="s">
        <v>7</v>
      </c>
      <c r="H2" s="31" t="s">
        <v>10</v>
      </c>
      <c r="I2" s="31" t="s">
        <v>11</v>
      </c>
      <c r="J2" s="31" t="s">
        <v>13</v>
      </c>
    </row>
    <row r="3" s="24" customFormat="1" ht="25" customHeight="1" spans="1:10">
      <c r="A3" s="32">
        <v>1</v>
      </c>
      <c r="B3" s="32" t="s">
        <v>14</v>
      </c>
      <c r="C3" s="32" t="s">
        <v>15</v>
      </c>
      <c r="D3" s="33" t="s">
        <v>343</v>
      </c>
      <c r="E3" s="33">
        <v>37</v>
      </c>
      <c r="F3" s="32" t="s">
        <v>17</v>
      </c>
      <c r="G3" s="32">
        <v>800</v>
      </c>
      <c r="H3" s="32" t="s">
        <v>19</v>
      </c>
      <c r="I3" s="32">
        <v>1600</v>
      </c>
      <c r="J3" s="41"/>
    </row>
    <row r="4" s="24" customFormat="1" ht="25" customHeight="1" spans="1:10">
      <c r="A4" s="32">
        <v>2</v>
      </c>
      <c r="B4" s="32" t="s">
        <v>14</v>
      </c>
      <c r="C4" s="32" t="s">
        <v>21</v>
      </c>
      <c r="D4" s="33" t="s">
        <v>344</v>
      </c>
      <c r="E4" s="33">
        <v>58</v>
      </c>
      <c r="F4" s="32" t="s">
        <v>17</v>
      </c>
      <c r="G4" s="32">
        <v>800</v>
      </c>
      <c r="H4" s="32" t="s">
        <v>19</v>
      </c>
      <c r="I4" s="32">
        <v>1600</v>
      </c>
      <c r="J4" s="41"/>
    </row>
    <row r="5" s="24" customFormat="1" ht="25" customHeight="1" spans="1:10">
      <c r="A5" s="32">
        <v>3</v>
      </c>
      <c r="B5" s="32" t="s">
        <v>14</v>
      </c>
      <c r="C5" s="32" t="s">
        <v>24</v>
      </c>
      <c r="D5" s="33" t="s">
        <v>345</v>
      </c>
      <c r="E5" s="33">
        <v>47</v>
      </c>
      <c r="F5" s="32" t="s">
        <v>17</v>
      </c>
      <c r="G5" s="32">
        <v>800</v>
      </c>
      <c r="H5" s="32" t="s">
        <v>19</v>
      </c>
      <c r="I5" s="32">
        <v>1600</v>
      </c>
      <c r="J5" s="41"/>
    </row>
    <row r="6" s="24" customFormat="1" ht="25" customHeight="1" spans="1:10">
      <c r="A6" s="32">
        <v>4</v>
      </c>
      <c r="B6" s="32" t="s">
        <v>14</v>
      </c>
      <c r="C6" s="32" t="s">
        <v>27</v>
      </c>
      <c r="D6" s="33" t="s">
        <v>346</v>
      </c>
      <c r="E6" s="33">
        <v>49</v>
      </c>
      <c r="F6" s="32" t="s">
        <v>17</v>
      </c>
      <c r="G6" s="32">
        <v>800</v>
      </c>
      <c r="H6" s="32" t="s">
        <v>19</v>
      </c>
      <c r="I6" s="32">
        <v>1600</v>
      </c>
      <c r="J6" s="41"/>
    </row>
    <row r="7" s="24" customFormat="1" ht="25" customHeight="1" spans="1:10">
      <c r="A7" s="32">
        <v>5</v>
      </c>
      <c r="B7" s="32" t="s">
        <v>14</v>
      </c>
      <c r="C7" s="32" t="s">
        <v>30</v>
      </c>
      <c r="D7" s="33" t="s">
        <v>347</v>
      </c>
      <c r="E7" s="33">
        <v>37</v>
      </c>
      <c r="F7" s="32" t="s">
        <v>17</v>
      </c>
      <c r="G7" s="32">
        <v>800</v>
      </c>
      <c r="H7" s="32" t="s">
        <v>19</v>
      </c>
      <c r="I7" s="32">
        <v>1600</v>
      </c>
      <c r="J7" s="41"/>
    </row>
    <row r="8" s="24" customFormat="1" ht="25" customHeight="1" spans="1:10">
      <c r="A8" s="32">
        <v>6</v>
      </c>
      <c r="B8" s="32" t="s">
        <v>14</v>
      </c>
      <c r="C8" s="32" t="s">
        <v>33</v>
      </c>
      <c r="D8" s="32" t="s">
        <v>348</v>
      </c>
      <c r="E8" s="33">
        <v>45</v>
      </c>
      <c r="F8" s="32" t="s">
        <v>35</v>
      </c>
      <c r="G8" s="32">
        <v>800</v>
      </c>
      <c r="H8" s="32" t="s">
        <v>19</v>
      </c>
      <c r="I8" s="32">
        <v>1600</v>
      </c>
      <c r="J8" s="41"/>
    </row>
    <row r="9" s="24" customFormat="1" ht="25" customHeight="1" spans="1:10">
      <c r="A9" s="32">
        <v>7</v>
      </c>
      <c r="B9" s="32" t="s">
        <v>14</v>
      </c>
      <c r="C9" s="32" t="s">
        <v>37</v>
      </c>
      <c r="D9" s="33" t="s">
        <v>349</v>
      </c>
      <c r="E9" s="33">
        <v>42</v>
      </c>
      <c r="F9" s="32" t="s">
        <v>35</v>
      </c>
      <c r="G9" s="32">
        <v>800</v>
      </c>
      <c r="H9" s="32" t="s">
        <v>19</v>
      </c>
      <c r="I9" s="32">
        <v>1600</v>
      </c>
      <c r="J9" s="41"/>
    </row>
    <row r="10" s="24" customFormat="1" ht="25" customHeight="1" spans="1:10">
      <c r="A10" s="32">
        <v>8</v>
      </c>
      <c r="B10" s="32" t="s">
        <v>14</v>
      </c>
      <c r="C10" s="32" t="s">
        <v>40</v>
      </c>
      <c r="D10" s="33" t="s">
        <v>350</v>
      </c>
      <c r="E10" s="33">
        <v>42</v>
      </c>
      <c r="F10" s="32" t="s">
        <v>42</v>
      </c>
      <c r="G10" s="32">
        <v>1400</v>
      </c>
      <c r="H10" s="32" t="s">
        <v>19</v>
      </c>
      <c r="I10" s="32">
        <v>2800</v>
      </c>
      <c r="J10" s="41"/>
    </row>
    <row r="11" s="24" customFormat="1" ht="25" customHeight="1" spans="1:10">
      <c r="A11" s="32">
        <v>9</v>
      </c>
      <c r="B11" s="32" t="s">
        <v>46</v>
      </c>
      <c r="C11" s="32" t="s">
        <v>47</v>
      </c>
      <c r="D11" s="32" t="s">
        <v>351</v>
      </c>
      <c r="E11" s="33">
        <v>39</v>
      </c>
      <c r="F11" s="32" t="s">
        <v>17</v>
      </c>
      <c r="G11" s="32">
        <v>800</v>
      </c>
      <c r="H11" s="32" t="s">
        <v>19</v>
      </c>
      <c r="I11" s="32">
        <v>1600</v>
      </c>
      <c r="J11" s="41"/>
    </row>
    <row r="12" s="24" customFormat="1" ht="25" customHeight="1" spans="1:10">
      <c r="A12" s="32">
        <v>10</v>
      </c>
      <c r="B12" s="32" t="s">
        <v>50</v>
      </c>
      <c r="C12" s="32" t="s">
        <v>51</v>
      </c>
      <c r="D12" s="32" t="s">
        <v>352</v>
      </c>
      <c r="E12" s="33">
        <v>47</v>
      </c>
      <c r="F12" s="32" t="s">
        <v>17</v>
      </c>
      <c r="G12" s="32">
        <v>800</v>
      </c>
      <c r="H12" s="32" t="s">
        <v>19</v>
      </c>
      <c r="I12" s="32">
        <v>1600</v>
      </c>
      <c r="J12" s="41"/>
    </row>
    <row r="13" s="24" customFormat="1" ht="25" customHeight="1" spans="1:10">
      <c r="A13" s="32">
        <v>11</v>
      </c>
      <c r="B13" s="32" t="s">
        <v>50</v>
      </c>
      <c r="C13" s="32" t="s">
        <v>54</v>
      </c>
      <c r="D13" s="32" t="s">
        <v>353</v>
      </c>
      <c r="E13" s="33">
        <v>40</v>
      </c>
      <c r="F13" s="32" t="s">
        <v>17</v>
      </c>
      <c r="G13" s="32">
        <v>800</v>
      </c>
      <c r="H13" s="32" t="s">
        <v>19</v>
      </c>
      <c r="I13" s="32">
        <v>1600</v>
      </c>
      <c r="J13" s="46"/>
    </row>
    <row r="14" s="24" customFormat="1" ht="25" customHeight="1" spans="1:10">
      <c r="A14" s="32">
        <v>12</v>
      </c>
      <c r="B14" s="32" t="s">
        <v>57</v>
      </c>
      <c r="C14" s="32" t="s">
        <v>58</v>
      </c>
      <c r="D14" s="32" t="s">
        <v>354</v>
      </c>
      <c r="E14" s="33">
        <v>25</v>
      </c>
      <c r="F14" s="32" t="s">
        <v>17</v>
      </c>
      <c r="G14" s="32">
        <v>800</v>
      </c>
      <c r="H14" s="32" t="s">
        <v>19</v>
      </c>
      <c r="I14" s="32">
        <v>1600</v>
      </c>
      <c r="J14" s="41"/>
    </row>
    <row r="15" s="25" customFormat="1" ht="25" customHeight="1" spans="1:19">
      <c r="A15" s="32">
        <v>13</v>
      </c>
      <c r="B15" s="32" t="s">
        <v>57</v>
      </c>
      <c r="C15" s="32" t="s">
        <v>61</v>
      </c>
      <c r="D15" s="32" t="s">
        <v>355</v>
      </c>
      <c r="E15" s="33">
        <v>33</v>
      </c>
      <c r="F15" s="32" t="s">
        <v>17</v>
      </c>
      <c r="G15" s="32">
        <v>800</v>
      </c>
      <c r="H15" s="32" t="s">
        <v>19</v>
      </c>
      <c r="I15" s="32">
        <v>1600</v>
      </c>
      <c r="J15" s="32"/>
      <c r="K15" s="24"/>
      <c r="L15" s="48"/>
      <c r="M15" s="24"/>
      <c r="N15" s="24"/>
      <c r="O15" s="48"/>
      <c r="P15" s="24"/>
      <c r="Q15" s="24"/>
      <c r="R15" s="24"/>
      <c r="S15" s="24"/>
    </row>
    <row r="16" s="24" customFormat="1" ht="25" customHeight="1" spans="1:12">
      <c r="A16" s="32">
        <v>14</v>
      </c>
      <c r="B16" s="32" t="s">
        <v>64</v>
      </c>
      <c r="C16" s="32" t="s">
        <v>65</v>
      </c>
      <c r="D16" s="33" t="s">
        <v>356</v>
      </c>
      <c r="E16" s="33">
        <v>37</v>
      </c>
      <c r="F16" s="32" t="s">
        <v>17</v>
      </c>
      <c r="G16" s="32">
        <v>800</v>
      </c>
      <c r="H16" s="32" t="s">
        <v>19</v>
      </c>
      <c r="I16" s="32">
        <v>1600</v>
      </c>
      <c r="J16" s="41"/>
      <c r="L16" s="45"/>
    </row>
    <row r="17" s="24" customFormat="1" ht="25" customHeight="1" spans="1:10">
      <c r="A17" s="32">
        <v>15</v>
      </c>
      <c r="B17" s="32" t="s">
        <v>64</v>
      </c>
      <c r="C17" s="32" t="s">
        <v>68</v>
      </c>
      <c r="D17" s="33" t="s">
        <v>357</v>
      </c>
      <c r="E17" s="33">
        <v>48</v>
      </c>
      <c r="F17" s="32" t="s">
        <v>17</v>
      </c>
      <c r="G17" s="32">
        <v>800</v>
      </c>
      <c r="H17" s="32" t="s">
        <v>19</v>
      </c>
      <c r="I17" s="32">
        <v>1600</v>
      </c>
      <c r="J17" s="41"/>
    </row>
    <row r="18" s="24" customFormat="1" ht="25" customHeight="1" spans="1:10">
      <c r="A18" s="32">
        <v>16</v>
      </c>
      <c r="B18" s="32" t="s">
        <v>64</v>
      </c>
      <c r="C18" s="32" t="s">
        <v>72</v>
      </c>
      <c r="D18" s="33" t="s">
        <v>358</v>
      </c>
      <c r="E18" s="33">
        <v>49</v>
      </c>
      <c r="F18" s="32" t="s">
        <v>17</v>
      </c>
      <c r="G18" s="32">
        <v>800</v>
      </c>
      <c r="H18" s="32" t="s">
        <v>19</v>
      </c>
      <c r="I18" s="32">
        <v>1600</v>
      </c>
      <c r="J18" s="46"/>
    </row>
    <row r="19" s="24" customFormat="1" ht="25" customHeight="1" spans="1:10">
      <c r="A19" s="32">
        <v>17</v>
      </c>
      <c r="B19" s="32" t="s">
        <v>64</v>
      </c>
      <c r="C19" s="32" t="s">
        <v>76</v>
      </c>
      <c r="D19" s="33" t="s">
        <v>359</v>
      </c>
      <c r="E19" s="33">
        <v>48</v>
      </c>
      <c r="F19" s="32" t="s">
        <v>17</v>
      </c>
      <c r="G19" s="32">
        <v>800</v>
      </c>
      <c r="H19" s="32" t="s">
        <v>19</v>
      </c>
      <c r="I19" s="32">
        <v>1600</v>
      </c>
      <c r="J19" s="46"/>
    </row>
    <row r="20" s="24" customFormat="1" ht="25" customHeight="1" spans="1:10">
      <c r="A20" s="32">
        <v>18</v>
      </c>
      <c r="B20" s="32" t="s">
        <v>64</v>
      </c>
      <c r="C20" s="32" t="s">
        <v>80</v>
      </c>
      <c r="D20" s="33" t="s">
        <v>360</v>
      </c>
      <c r="E20" s="33">
        <v>48</v>
      </c>
      <c r="F20" s="32" t="s">
        <v>17</v>
      </c>
      <c r="G20" s="32">
        <v>800</v>
      </c>
      <c r="H20" s="32" t="s">
        <v>19</v>
      </c>
      <c r="I20" s="32">
        <v>1600</v>
      </c>
      <c r="J20" s="46"/>
    </row>
    <row r="21" s="24" customFormat="1" ht="25" customHeight="1" spans="1:10">
      <c r="A21" s="32">
        <v>19</v>
      </c>
      <c r="B21" s="32" t="s">
        <v>64</v>
      </c>
      <c r="C21" s="32" t="s">
        <v>84</v>
      </c>
      <c r="D21" s="33" t="s">
        <v>361</v>
      </c>
      <c r="E21" s="33">
        <v>52</v>
      </c>
      <c r="F21" s="32" t="s">
        <v>17</v>
      </c>
      <c r="G21" s="32">
        <v>800</v>
      </c>
      <c r="H21" s="32" t="s">
        <v>19</v>
      </c>
      <c r="I21" s="32">
        <v>1600</v>
      </c>
      <c r="J21" s="41"/>
    </row>
    <row r="22" s="24" customFormat="1" ht="25" customHeight="1" spans="1:10">
      <c r="A22" s="32">
        <v>20</v>
      </c>
      <c r="B22" s="32" t="s">
        <v>64</v>
      </c>
      <c r="C22" s="32" t="s">
        <v>87</v>
      </c>
      <c r="D22" s="33" t="s">
        <v>362</v>
      </c>
      <c r="E22" s="33">
        <v>55</v>
      </c>
      <c r="F22" s="32" t="s">
        <v>17</v>
      </c>
      <c r="G22" s="32">
        <v>800</v>
      </c>
      <c r="H22" s="32" t="s">
        <v>19</v>
      </c>
      <c r="I22" s="32">
        <v>1600</v>
      </c>
      <c r="J22" s="46"/>
    </row>
    <row r="23" s="24" customFormat="1" ht="25" customHeight="1" spans="1:10">
      <c r="A23" s="32">
        <v>21</v>
      </c>
      <c r="B23" s="32" t="s">
        <v>64</v>
      </c>
      <c r="C23" s="32" t="s">
        <v>91</v>
      </c>
      <c r="D23" s="33" t="s">
        <v>363</v>
      </c>
      <c r="E23" s="33">
        <v>42</v>
      </c>
      <c r="F23" s="32" t="s">
        <v>17</v>
      </c>
      <c r="G23" s="32">
        <v>800</v>
      </c>
      <c r="H23" s="32" t="s">
        <v>19</v>
      </c>
      <c r="I23" s="32">
        <v>1600</v>
      </c>
      <c r="J23" s="46"/>
    </row>
    <row r="24" s="24" customFormat="1" ht="25" customHeight="1" spans="1:10">
      <c r="A24" s="32">
        <v>22</v>
      </c>
      <c r="B24" s="32" t="s">
        <v>64</v>
      </c>
      <c r="C24" s="32" t="s">
        <v>95</v>
      </c>
      <c r="D24" s="33" t="s">
        <v>364</v>
      </c>
      <c r="E24" s="33">
        <v>21</v>
      </c>
      <c r="F24" s="32" t="s">
        <v>42</v>
      </c>
      <c r="G24" s="32">
        <v>1400</v>
      </c>
      <c r="H24" s="32" t="s">
        <v>19</v>
      </c>
      <c r="I24" s="32">
        <v>2800</v>
      </c>
      <c r="J24" s="41"/>
    </row>
    <row r="25" s="24" customFormat="1" ht="25" customHeight="1" spans="1:10">
      <c r="A25" s="32">
        <v>23</v>
      </c>
      <c r="B25" s="32" t="s">
        <v>98</v>
      </c>
      <c r="C25" s="32" t="s">
        <v>99</v>
      </c>
      <c r="D25" s="32" t="s">
        <v>365</v>
      </c>
      <c r="E25" s="33">
        <v>50</v>
      </c>
      <c r="F25" s="32" t="s">
        <v>17</v>
      </c>
      <c r="G25" s="32">
        <v>800</v>
      </c>
      <c r="H25" s="32" t="s">
        <v>19</v>
      </c>
      <c r="I25" s="32">
        <v>1600</v>
      </c>
      <c r="J25" s="41"/>
    </row>
    <row r="26" s="24" customFormat="1" ht="25" customHeight="1" spans="1:10">
      <c r="A26" s="32">
        <v>24</v>
      </c>
      <c r="B26" s="32" t="s">
        <v>98</v>
      </c>
      <c r="C26" s="32" t="s">
        <v>102</v>
      </c>
      <c r="D26" s="32" t="s">
        <v>366</v>
      </c>
      <c r="E26" s="33">
        <v>37</v>
      </c>
      <c r="F26" s="32" t="s">
        <v>17</v>
      </c>
      <c r="G26" s="32">
        <v>800</v>
      </c>
      <c r="H26" s="32" t="s">
        <v>19</v>
      </c>
      <c r="I26" s="32">
        <v>1600</v>
      </c>
      <c r="J26" s="41"/>
    </row>
    <row r="27" s="24" customFormat="1" ht="25" customHeight="1" spans="1:10">
      <c r="A27" s="32">
        <v>25</v>
      </c>
      <c r="B27" s="32" t="s">
        <v>98</v>
      </c>
      <c r="C27" s="32" t="s">
        <v>106</v>
      </c>
      <c r="D27" s="32" t="s">
        <v>367</v>
      </c>
      <c r="E27" s="33">
        <v>29</v>
      </c>
      <c r="F27" s="32" t="s">
        <v>17</v>
      </c>
      <c r="G27" s="32">
        <v>800</v>
      </c>
      <c r="H27" s="32" t="s">
        <v>19</v>
      </c>
      <c r="I27" s="32">
        <v>1600</v>
      </c>
      <c r="J27" s="41"/>
    </row>
    <row r="28" s="24" customFormat="1" ht="25" customHeight="1" spans="1:10">
      <c r="A28" s="32">
        <v>26</v>
      </c>
      <c r="B28" s="32" t="s">
        <v>98</v>
      </c>
      <c r="C28" s="32" t="s">
        <v>109</v>
      </c>
      <c r="D28" s="33" t="s">
        <v>368</v>
      </c>
      <c r="E28" s="33">
        <v>27</v>
      </c>
      <c r="F28" s="32" t="s">
        <v>17</v>
      </c>
      <c r="G28" s="32">
        <v>800</v>
      </c>
      <c r="H28" s="32" t="s">
        <v>19</v>
      </c>
      <c r="I28" s="32">
        <v>1600</v>
      </c>
      <c r="J28" s="41"/>
    </row>
    <row r="29" s="24" customFormat="1" ht="25" customHeight="1" spans="1:10">
      <c r="A29" s="32">
        <v>27</v>
      </c>
      <c r="B29" s="32" t="s">
        <v>98</v>
      </c>
      <c r="C29" s="32" t="s">
        <v>113</v>
      </c>
      <c r="D29" s="32" t="s">
        <v>362</v>
      </c>
      <c r="E29" s="33">
        <v>59</v>
      </c>
      <c r="F29" s="32" t="s">
        <v>17</v>
      </c>
      <c r="G29" s="32">
        <v>800</v>
      </c>
      <c r="H29" s="32" t="s">
        <v>19</v>
      </c>
      <c r="I29" s="32">
        <v>1600</v>
      </c>
      <c r="J29" s="41"/>
    </row>
    <row r="30" s="24" customFormat="1" ht="25" customHeight="1" spans="1:10">
      <c r="A30" s="32">
        <v>28</v>
      </c>
      <c r="B30" s="32" t="s">
        <v>98</v>
      </c>
      <c r="C30" s="32" t="s">
        <v>116</v>
      </c>
      <c r="D30" s="32" t="s">
        <v>369</v>
      </c>
      <c r="E30" s="33">
        <v>52</v>
      </c>
      <c r="F30" s="32" t="s">
        <v>17</v>
      </c>
      <c r="G30" s="32">
        <v>800</v>
      </c>
      <c r="H30" s="32" t="s">
        <v>19</v>
      </c>
      <c r="I30" s="32">
        <v>1600</v>
      </c>
      <c r="J30" s="41"/>
    </row>
    <row r="31" s="24" customFormat="1" ht="25" customHeight="1" spans="1:10">
      <c r="A31" s="32">
        <v>29</v>
      </c>
      <c r="B31" s="32" t="s">
        <v>119</v>
      </c>
      <c r="C31" s="32" t="s">
        <v>120</v>
      </c>
      <c r="D31" s="32" t="s">
        <v>370</v>
      </c>
      <c r="E31" s="33">
        <v>39</v>
      </c>
      <c r="F31" s="32" t="s">
        <v>17</v>
      </c>
      <c r="G31" s="32">
        <v>800</v>
      </c>
      <c r="H31" s="32" t="s">
        <v>19</v>
      </c>
      <c r="I31" s="32">
        <v>1600</v>
      </c>
      <c r="J31" s="41"/>
    </row>
    <row r="32" s="24" customFormat="1" ht="25" customHeight="1" spans="1:10">
      <c r="A32" s="32">
        <v>30</v>
      </c>
      <c r="B32" s="32" t="s">
        <v>119</v>
      </c>
      <c r="C32" s="32" t="s">
        <v>123</v>
      </c>
      <c r="D32" s="32" t="s">
        <v>371</v>
      </c>
      <c r="E32" s="33">
        <v>48</v>
      </c>
      <c r="F32" s="32" t="s">
        <v>17</v>
      </c>
      <c r="G32" s="32">
        <v>800</v>
      </c>
      <c r="H32" s="32" t="s">
        <v>19</v>
      </c>
      <c r="I32" s="32">
        <v>1600</v>
      </c>
      <c r="J32" s="41"/>
    </row>
    <row r="33" s="24" customFormat="1" ht="25" customHeight="1" spans="1:10">
      <c r="A33" s="32">
        <v>31</v>
      </c>
      <c r="B33" s="32" t="s">
        <v>119</v>
      </c>
      <c r="C33" s="32" t="s">
        <v>126</v>
      </c>
      <c r="D33" s="32" t="s">
        <v>372</v>
      </c>
      <c r="E33" s="33">
        <v>57</v>
      </c>
      <c r="F33" s="32" t="s">
        <v>17</v>
      </c>
      <c r="G33" s="32">
        <v>800</v>
      </c>
      <c r="H33" s="32" t="s">
        <v>19</v>
      </c>
      <c r="I33" s="32">
        <v>1600</v>
      </c>
      <c r="J33" s="41"/>
    </row>
    <row r="34" s="24" customFormat="1" ht="25" customHeight="1" spans="1:10">
      <c r="A34" s="32">
        <v>32</v>
      </c>
      <c r="B34" s="32" t="s">
        <v>129</v>
      </c>
      <c r="C34" s="32" t="s">
        <v>130</v>
      </c>
      <c r="D34" s="32" t="s">
        <v>373</v>
      </c>
      <c r="E34" s="33">
        <v>47</v>
      </c>
      <c r="F34" s="32" t="s">
        <v>17</v>
      </c>
      <c r="G34" s="32">
        <v>800</v>
      </c>
      <c r="H34" s="32" t="s">
        <v>19</v>
      </c>
      <c r="I34" s="32">
        <v>1600</v>
      </c>
      <c r="J34" s="41"/>
    </row>
    <row r="35" s="24" customFormat="1" ht="25" customHeight="1" spans="1:10">
      <c r="A35" s="32">
        <v>33</v>
      </c>
      <c r="B35" s="32" t="s">
        <v>129</v>
      </c>
      <c r="C35" s="32" t="s">
        <v>134</v>
      </c>
      <c r="D35" s="33" t="s">
        <v>374</v>
      </c>
      <c r="E35" s="33">
        <v>57</v>
      </c>
      <c r="F35" s="32" t="s">
        <v>17</v>
      </c>
      <c r="G35" s="32">
        <v>800</v>
      </c>
      <c r="H35" s="32" t="s">
        <v>19</v>
      </c>
      <c r="I35" s="32">
        <v>1600</v>
      </c>
      <c r="J35" s="41"/>
    </row>
    <row r="36" s="24" customFormat="1" ht="25" customHeight="1" spans="1:10">
      <c r="A36" s="32">
        <v>34</v>
      </c>
      <c r="B36" s="32" t="s">
        <v>137</v>
      </c>
      <c r="C36" s="32" t="s">
        <v>138</v>
      </c>
      <c r="D36" s="32" t="s">
        <v>375</v>
      </c>
      <c r="E36" s="33">
        <v>48</v>
      </c>
      <c r="F36" s="32" t="s">
        <v>17</v>
      </c>
      <c r="G36" s="32">
        <v>800</v>
      </c>
      <c r="H36" s="32" t="s">
        <v>19</v>
      </c>
      <c r="I36" s="32">
        <v>1600</v>
      </c>
      <c r="J36" s="41"/>
    </row>
    <row r="37" s="24" customFormat="1" ht="25" customHeight="1" spans="1:10">
      <c r="A37" s="32">
        <v>35</v>
      </c>
      <c r="B37" s="32" t="s">
        <v>137</v>
      </c>
      <c r="C37" s="32" t="s">
        <v>141</v>
      </c>
      <c r="D37" s="32" t="s">
        <v>376</v>
      </c>
      <c r="E37" s="33">
        <v>36</v>
      </c>
      <c r="F37" s="32" t="s">
        <v>17</v>
      </c>
      <c r="G37" s="32">
        <v>800</v>
      </c>
      <c r="H37" s="32" t="s">
        <v>19</v>
      </c>
      <c r="I37" s="32">
        <v>1600</v>
      </c>
      <c r="J37" s="41"/>
    </row>
    <row r="38" s="24" customFormat="1" ht="25" customHeight="1" spans="1:10">
      <c r="A38" s="32">
        <v>36</v>
      </c>
      <c r="B38" s="32" t="s">
        <v>137</v>
      </c>
      <c r="C38" s="32" t="s">
        <v>145</v>
      </c>
      <c r="D38" s="32" t="s">
        <v>377</v>
      </c>
      <c r="E38" s="33">
        <v>43</v>
      </c>
      <c r="F38" s="32" t="s">
        <v>17</v>
      </c>
      <c r="G38" s="32">
        <v>800</v>
      </c>
      <c r="H38" s="32" t="s">
        <v>19</v>
      </c>
      <c r="I38" s="32">
        <v>1600</v>
      </c>
      <c r="J38" s="46"/>
    </row>
    <row r="39" s="24" customFormat="1" ht="25" customHeight="1" spans="1:10">
      <c r="A39" s="32">
        <v>37</v>
      </c>
      <c r="B39" s="32" t="s">
        <v>148</v>
      </c>
      <c r="C39" s="32" t="s">
        <v>149</v>
      </c>
      <c r="D39" s="32" t="s">
        <v>378</v>
      </c>
      <c r="E39" s="33">
        <v>56</v>
      </c>
      <c r="F39" s="32" t="s">
        <v>17</v>
      </c>
      <c r="G39" s="32">
        <v>800</v>
      </c>
      <c r="H39" s="32" t="s">
        <v>19</v>
      </c>
      <c r="I39" s="32">
        <v>1600</v>
      </c>
      <c r="J39" s="41"/>
    </row>
    <row r="40" s="24" customFormat="1" ht="25" customHeight="1" spans="1:10">
      <c r="A40" s="32">
        <v>38</v>
      </c>
      <c r="B40" s="32" t="s">
        <v>148</v>
      </c>
      <c r="C40" s="32" t="s">
        <v>152</v>
      </c>
      <c r="D40" s="33" t="s">
        <v>379</v>
      </c>
      <c r="E40" s="33">
        <v>31</v>
      </c>
      <c r="F40" s="32" t="s">
        <v>17</v>
      </c>
      <c r="G40" s="32">
        <v>800</v>
      </c>
      <c r="H40" s="32" t="s">
        <v>19</v>
      </c>
      <c r="I40" s="32">
        <v>1600</v>
      </c>
      <c r="J40" s="46"/>
    </row>
    <row r="41" s="24" customFormat="1" ht="25" customHeight="1" spans="1:10">
      <c r="A41" s="32">
        <v>39</v>
      </c>
      <c r="B41" s="32" t="s">
        <v>148</v>
      </c>
      <c r="C41" s="32" t="s">
        <v>155</v>
      </c>
      <c r="D41" s="32" t="s">
        <v>380</v>
      </c>
      <c r="E41" s="33">
        <v>51</v>
      </c>
      <c r="F41" s="32" t="s">
        <v>17</v>
      </c>
      <c r="G41" s="32">
        <v>800</v>
      </c>
      <c r="H41" s="32" t="s">
        <v>19</v>
      </c>
      <c r="I41" s="32">
        <v>1600</v>
      </c>
      <c r="J41" s="41"/>
    </row>
    <row r="42" s="24" customFormat="1" ht="25" customHeight="1" spans="1:10">
      <c r="A42" s="32">
        <v>40</v>
      </c>
      <c r="B42" s="32" t="s">
        <v>148</v>
      </c>
      <c r="C42" s="32" t="s">
        <v>158</v>
      </c>
      <c r="D42" s="33" t="s">
        <v>381</v>
      </c>
      <c r="E42" s="33">
        <v>40</v>
      </c>
      <c r="F42" s="32" t="s">
        <v>35</v>
      </c>
      <c r="G42" s="32">
        <v>800</v>
      </c>
      <c r="H42" s="32" t="s">
        <v>19</v>
      </c>
      <c r="I42" s="32">
        <v>1600</v>
      </c>
      <c r="J42" s="41"/>
    </row>
    <row r="43" s="24" customFormat="1" ht="25" customHeight="1" spans="1:10">
      <c r="A43" s="32">
        <v>41</v>
      </c>
      <c r="B43" s="32" t="s">
        <v>148</v>
      </c>
      <c r="C43" s="32" t="s">
        <v>161</v>
      </c>
      <c r="D43" s="32" t="s">
        <v>382</v>
      </c>
      <c r="E43" s="33">
        <v>44</v>
      </c>
      <c r="F43" s="32" t="s">
        <v>17</v>
      </c>
      <c r="G43" s="32">
        <v>800</v>
      </c>
      <c r="H43" s="32" t="s">
        <v>19</v>
      </c>
      <c r="I43" s="32">
        <v>1600</v>
      </c>
      <c r="J43" s="41"/>
    </row>
    <row r="44" s="24" customFormat="1" ht="25" customHeight="1" spans="1:10">
      <c r="A44" s="32">
        <v>42</v>
      </c>
      <c r="B44" s="32" t="s">
        <v>148</v>
      </c>
      <c r="C44" s="32" t="s">
        <v>165</v>
      </c>
      <c r="D44" s="32" t="s">
        <v>383</v>
      </c>
      <c r="E44" s="33">
        <v>39</v>
      </c>
      <c r="F44" s="32" t="s">
        <v>17</v>
      </c>
      <c r="G44" s="32">
        <v>800</v>
      </c>
      <c r="H44" s="32" t="s">
        <v>19</v>
      </c>
      <c r="I44" s="32">
        <v>1600</v>
      </c>
      <c r="J44" s="41"/>
    </row>
    <row r="45" s="24" customFormat="1" ht="25" customHeight="1" spans="1:10">
      <c r="A45" s="32">
        <v>43</v>
      </c>
      <c r="B45" s="32" t="s">
        <v>148</v>
      </c>
      <c r="C45" s="32" t="s">
        <v>168</v>
      </c>
      <c r="D45" s="33" t="s">
        <v>384</v>
      </c>
      <c r="E45" s="33">
        <v>37</v>
      </c>
      <c r="F45" s="32" t="s">
        <v>42</v>
      </c>
      <c r="G45" s="32">
        <v>1400</v>
      </c>
      <c r="H45" s="32" t="s">
        <v>19</v>
      </c>
      <c r="I45" s="32">
        <v>2800</v>
      </c>
      <c r="J45" s="46"/>
    </row>
    <row r="46" s="24" customFormat="1" ht="25" customHeight="1" spans="1:10">
      <c r="A46" s="32">
        <v>44</v>
      </c>
      <c r="B46" s="32" t="s">
        <v>148</v>
      </c>
      <c r="C46" s="32" t="s">
        <v>171</v>
      </c>
      <c r="D46" s="33" t="s">
        <v>385</v>
      </c>
      <c r="E46" s="33">
        <v>34</v>
      </c>
      <c r="F46" s="32" t="s">
        <v>17</v>
      </c>
      <c r="G46" s="32">
        <v>800</v>
      </c>
      <c r="H46" s="32" t="s">
        <v>19</v>
      </c>
      <c r="I46" s="32">
        <v>1600</v>
      </c>
      <c r="J46" s="41"/>
    </row>
    <row r="47" s="24" customFormat="1" ht="25" customHeight="1" spans="1:10">
      <c r="A47" s="32">
        <v>45</v>
      </c>
      <c r="B47" s="32" t="s">
        <v>148</v>
      </c>
      <c r="C47" s="32" t="s">
        <v>174</v>
      </c>
      <c r="D47" s="32" t="s">
        <v>386</v>
      </c>
      <c r="E47" s="33">
        <v>54</v>
      </c>
      <c r="F47" s="32" t="s">
        <v>17</v>
      </c>
      <c r="G47" s="32">
        <v>800</v>
      </c>
      <c r="H47" s="32" t="s">
        <v>19</v>
      </c>
      <c r="I47" s="32">
        <v>1600</v>
      </c>
      <c r="J47" s="41"/>
    </row>
    <row r="48" s="24" customFormat="1" ht="25" customHeight="1" spans="1:10">
      <c r="A48" s="32">
        <v>46</v>
      </c>
      <c r="B48" s="36" t="s">
        <v>148</v>
      </c>
      <c r="C48" s="36" t="s">
        <v>177</v>
      </c>
      <c r="D48" s="36" t="s">
        <v>378</v>
      </c>
      <c r="E48" s="33">
        <v>30</v>
      </c>
      <c r="F48" s="32" t="s">
        <v>17</v>
      </c>
      <c r="G48" s="32">
        <v>800</v>
      </c>
      <c r="H48" s="32" t="s">
        <v>19</v>
      </c>
      <c r="I48" s="32">
        <v>1600</v>
      </c>
      <c r="J48" s="41"/>
    </row>
    <row r="49" s="24" customFormat="1" ht="25" customHeight="1" spans="1:10">
      <c r="A49" s="32">
        <v>47</v>
      </c>
      <c r="B49" s="36" t="s">
        <v>148</v>
      </c>
      <c r="C49" s="36" t="s">
        <v>180</v>
      </c>
      <c r="D49" s="36" t="s">
        <v>387</v>
      </c>
      <c r="E49" s="33">
        <v>27</v>
      </c>
      <c r="F49" s="32" t="s">
        <v>17</v>
      </c>
      <c r="G49" s="32">
        <v>800</v>
      </c>
      <c r="H49" s="32" t="s">
        <v>19</v>
      </c>
      <c r="I49" s="32">
        <v>1600</v>
      </c>
      <c r="J49" s="41"/>
    </row>
    <row r="50" s="24" customFormat="1" ht="25" customHeight="1" spans="1:10">
      <c r="A50" s="32">
        <v>48</v>
      </c>
      <c r="B50" s="32" t="s">
        <v>148</v>
      </c>
      <c r="C50" s="32" t="s">
        <v>183</v>
      </c>
      <c r="D50" s="32" t="s">
        <v>388</v>
      </c>
      <c r="E50" s="33">
        <v>34</v>
      </c>
      <c r="F50" s="32" t="s">
        <v>17</v>
      </c>
      <c r="G50" s="32">
        <v>800</v>
      </c>
      <c r="H50" s="32" t="s">
        <v>19</v>
      </c>
      <c r="I50" s="32">
        <v>1600</v>
      </c>
      <c r="J50" s="41"/>
    </row>
    <row r="51" s="24" customFormat="1" ht="25" customHeight="1" spans="1:10">
      <c r="A51" s="32">
        <v>49</v>
      </c>
      <c r="B51" s="32" t="s">
        <v>148</v>
      </c>
      <c r="C51" s="32" t="s">
        <v>187</v>
      </c>
      <c r="D51" s="32" t="s">
        <v>389</v>
      </c>
      <c r="E51" s="33">
        <v>35</v>
      </c>
      <c r="F51" s="32" t="s">
        <v>17</v>
      </c>
      <c r="G51" s="32">
        <v>800</v>
      </c>
      <c r="H51" s="32" t="s">
        <v>19</v>
      </c>
      <c r="I51" s="32">
        <v>1600</v>
      </c>
      <c r="J51" s="41"/>
    </row>
    <row r="52" s="24" customFormat="1" ht="25" customHeight="1" spans="1:10">
      <c r="A52" s="32">
        <v>50</v>
      </c>
      <c r="B52" s="32" t="s">
        <v>148</v>
      </c>
      <c r="C52" s="32" t="s">
        <v>190</v>
      </c>
      <c r="D52" s="32" t="s">
        <v>378</v>
      </c>
      <c r="E52" s="33">
        <v>52</v>
      </c>
      <c r="F52" s="32" t="s">
        <v>17</v>
      </c>
      <c r="G52" s="32">
        <v>800</v>
      </c>
      <c r="H52" s="32" t="s">
        <v>19</v>
      </c>
      <c r="I52" s="32">
        <v>1600</v>
      </c>
      <c r="J52" s="41"/>
    </row>
    <row r="53" s="24" customFormat="1" ht="25" customHeight="1" spans="1:10">
      <c r="A53" s="32">
        <v>51</v>
      </c>
      <c r="B53" s="32" t="s">
        <v>148</v>
      </c>
      <c r="C53" s="32" t="s">
        <v>194</v>
      </c>
      <c r="D53" s="32" t="s">
        <v>390</v>
      </c>
      <c r="E53" s="33">
        <v>47</v>
      </c>
      <c r="F53" s="32" t="s">
        <v>17</v>
      </c>
      <c r="G53" s="32">
        <v>800</v>
      </c>
      <c r="H53" s="32" t="s">
        <v>19</v>
      </c>
      <c r="I53" s="32">
        <v>1600</v>
      </c>
      <c r="J53" s="41"/>
    </row>
    <row r="54" s="24" customFormat="1" ht="25" customHeight="1" spans="1:10">
      <c r="A54" s="32">
        <v>52</v>
      </c>
      <c r="B54" s="32" t="s">
        <v>197</v>
      </c>
      <c r="C54" s="32" t="s">
        <v>198</v>
      </c>
      <c r="D54" s="33" t="s">
        <v>391</v>
      </c>
      <c r="E54" s="33">
        <v>46</v>
      </c>
      <c r="F54" s="32" t="s">
        <v>200</v>
      </c>
      <c r="G54" s="32">
        <v>800</v>
      </c>
      <c r="H54" s="32" t="s">
        <v>19</v>
      </c>
      <c r="I54" s="32">
        <v>1600</v>
      </c>
      <c r="J54" s="41"/>
    </row>
    <row r="55" s="24" customFormat="1" ht="25" customHeight="1" spans="1:10">
      <c r="A55" s="32">
        <v>53</v>
      </c>
      <c r="B55" s="32" t="s">
        <v>197</v>
      </c>
      <c r="C55" s="32" t="s">
        <v>202</v>
      </c>
      <c r="D55" s="33" t="s">
        <v>392</v>
      </c>
      <c r="E55" s="33">
        <v>53</v>
      </c>
      <c r="F55" s="32" t="s">
        <v>42</v>
      </c>
      <c r="G55" s="32">
        <v>1400</v>
      </c>
      <c r="H55" s="32" t="s">
        <v>19</v>
      </c>
      <c r="I55" s="32">
        <v>2800</v>
      </c>
      <c r="J55" s="41"/>
    </row>
    <row r="56" s="24" customFormat="1" ht="25" customHeight="1" spans="1:10">
      <c r="A56" s="32">
        <v>54</v>
      </c>
      <c r="B56" s="32" t="s">
        <v>197</v>
      </c>
      <c r="C56" s="32" t="s">
        <v>205</v>
      </c>
      <c r="D56" s="32" t="s">
        <v>393</v>
      </c>
      <c r="E56" s="33">
        <v>49</v>
      </c>
      <c r="F56" s="32" t="s">
        <v>200</v>
      </c>
      <c r="G56" s="32">
        <v>800</v>
      </c>
      <c r="H56" s="32" t="s">
        <v>19</v>
      </c>
      <c r="I56" s="32">
        <v>1600</v>
      </c>
      <c r="J56" s="41"/>
    </row>
    <row r="57" s="24" customFormat="1" ht="25" customHeight="1" spans="1:10">
      <c r="A57" s="32">
        <v>55</v>
      </c>
      <c r="B57" s="32" t="s">
        <v>197</v>
      </c>
      <c r="C57" s="32" t="s">
        <v>209</v>
      </c>
      <c r="D57" s="32" t="s">
        <v>394</v>
      </c>
      <c r="E57" s="33">
        <v>34</v>
      </c>
      <c r="F57" s="32" t="s">
        <v>200</v>
      </c>
      <c r="G57" s="32">
        <v>800</v>
      </c>
      <c r="H57" s="32" t="s">
        <v>19</v>
      </c>
      <c r="I57" s="32">
        <v>1600</v>
      </c>
      <c r="J57" s="41"/>
    </row>
    <row r="58" s="24" customFormat="1" ht="25" customHeight="1" spans="1:10">
      <c r="A58" s="32">
        <v>56</v>
      </c>
      <c r="B58" s="32" t="s">
        <v>197</v>
      </c>
      <c r="C58" s="32" t="s">
        <v>212</v>
      </c>
      <c r="D58" s="32" t="s">
        <v>395</v>
      </c>
      <c r="E58" s="33">
        <v>38</v>
      </c>
      <c r="F58" s="32" t="s">
        <v>200</v>
      </c>
      <c r="G58" s="32">
        <v>800</v>
      </c>
      <c r="H58" s="32" t="s">
        <v>19</v>
      </c>
      <c r="I58" s="32">
        <v>1600</v>
      </c>
      <c r="J58" s="41"/>
    </row>
    <row r="59" s="24" customFormat="1" ht="25" customHeight="1" spans="1:10">
      <c r="A59" s="32">
        <v>57</v>
      </c>
      <c r="B59" s="32" t="s">
        <v>197</v>
      </c>
      <c r="C59" s="32" t="s">
        <v>215</v>
      </c>
      <c r="D59" s="32" t="s">
        <v>396</v>
      </c>
      <c r="E59" s="33">
        <v>48</v>
      </c>
      <c r="F59" s="32" t="s">
        <v>200</v>
      </c>
      <c r="G59" s="32">
        <v>800</v>
      </c>
      <c r="H59" s="32" t="s">
        <v>19</v>
      </c>
      <c r="I59" s="32">
        <v>1600</v>
      </c>
      <c r="J59" s="41"/>
    </row>
    <row r="60" s="24" customFormat="1" ht="25" customHeight="1" spans="1:10">
      <c r="A60" s="32">
        <v>58</v>
      </c>
      <c r="B60" s="32" t="s">
        <v>197</v>
      </c>
      <c r="C60" s="32" t="s">
        <v>218</v>
      </c>
      <c r="D60" s="32" t="s">
        <v>397</v>
      </c>
      <c r="E60" s="33">
        <v>35</v>
      </c>
      <c r="F60" s="32" t="s">
        <v>200</v>
      </c>
      <c r="G60" s="32">
        <v>800</v>
      </c>
      <c r="H60" s="32" t="s">
        <v>19</v>
      </c>
      <c r="I60" s="32">
        <v>1600</v>
      </c>
      <c r="J60" s="41"/>
    </row>
    <row r="61" s="24" customFormat="1" ht="25" customHeight="1" spans="1:12">
      <c r="A61" s="32">
        <v>59</v>
      </c>
      <c r="B61" s="32" t="s">
        <v>197</v>
      </c>
      <c r="C61" s="32" t="s">
        <v>221</v>
      </c>
      <c r="D61" s="33" t="s">
        <v>398</v>
      </c>
      <c r="E61" s="33">
        <v>47</v>
      </c>
      <c r="F61" s="32" t="s">
        <v>200</v>
      </c>
      <c r="G61" s="32">
        <v>800</v>
      </c>
      <c r="H61" s="32" t="s">
        <v>19</v>
      </c>
      <c r="I61" s="32">
        <v>1600</v>
      </c>
      <c r="J61" s="41"/>
      <c r="L61" s="45"/>
    </row>
    <row r="62" s="24" customFormat="1" ht="25" customHeight="1" spans="1:12">
      <c r="A62" s="32">
        <v>60</v>
      </c>
      <c r="B62" s="32" t="s">
        <v>197</v>
      </c>
      <c r="C62" s="32" t="s">
        <v>224</v>
      </c>
      <c r="D62" s="32" t="s">
        <v>399</v>
      </c>
      <c r="E62" s="33">
        <v>34</v>
      </c>
      <c r="F62" s="32" t="s">
        <v>200</v>
      </c>
      <c r="G62" s="32">
        <v>800</v>
      </c>
      <c r="H62" s="32" t="s">
        <v>19</v>
      </c>
      <c r="I62" s="32">
        <v>1600</v>
      </c>
      <c r="J62" s="41"/>
      <c r="L62" s="45"/>
    </row>
    <row r="63" s="24" customFormat="1" ht="25" customHeight="1" spans="1:12">
      <c r="A63" s="32">
        <v>61</v>
      </c>
      <c r="B63" s="32" t="s">
        <v>227</v>
      </c>
      <c r="C63" s="32" t="s">
        <v>228</v>
      </c>
      <c r="D63" s="32" t="s">
        <v>400</v>
      </c>
      <c r="E63" s="33">
        <v>45</v>
      </c>
      <c r="F63" s="32" t="s">
        <v>17</v>
      </c>
      <c r="G63" s="32">
        <v>800</v>
      </c>
      <c r="H63" s="32" t="s">
        <v>19</v>
      </c>
      <c r="I63" s="32">
        <v>1600</v>
      </c>
      <c r="J63" s="46"/>
      <c r="L63" s="45"/>
    </row>
    <row r="64" s="24" customFormat="1" ht="25" customHeight="1" spans="1:10">
      <c r="A64" s="32">
        <v>62</v>
      </c>
      <c r="B64" s="32" t="s">
        <v>231</v>
      </c>
      <c r="C64" s="32" t="s">
        <v>232</v>
      </c>
      <c r="D64" s="32" t="s">
        <v>401</v>
      </c>
      <c r="E64" s="33">
        <v>50</v>
      </c>
      <c r="F64" s="32" t="s">
        <v>17</v>
      </c>
      <c r="G64" s="32">
        <v>800</v>
      </c>
      <c r="H64" s="32" t="s">
        <v>19</v>
      </c>
      <c r="I64" s="32">
        <v>1600</v>
      </c>
      <c r="J64" s="41"/>
    </row>
    <row r="65" s="24" customFormat="1" ht="25" customHeight="1" spans="1:10">
      <c r="A65" s="32">
        <v>63</v>
      </c>
      <c r="B65" s="32" t="s">
        <v>231</v>
      </c>
      <c r="C65" s="32" t="s">
        <v>235</v>
      </c>
      <c r="D65" s="32" t="s">
        <v>402</v>
      </c>
      <c r="E65" s="33">
        <v>26</v>
      </c>
      <c r="F65" s="32" t="s">
        <v>17</v>
      </c>
      <c r="G65" s="32">
        <v>800</v>
      </c>
      <c r="H65" s="32" t="s">
        <v>19</v>
      </c>
      <c r="I65" s="32">
        <v>1600</v>
      </c>
      <c r="J65" s="66"/>
    </row>
    <row r="66" s="24" customFormat="1" ht="25" customHeight="1" spans="1:10">
      <c r="A66" s="32">
        <v>64</v>
      </c>
      <c r="B66" s="32" t="s">
        <v>239</v>
      </c>
      <c r="C66" s="32" t="s">
        <v>240</v>
      </c>
      <c r="D66" s="33" t="s">
        <v>403</v>
      </c>
      <c r="E66" s="33">
        <v>43</v>
      </c>
      <c r="F66" s="32" t="s">
        <v>42</v>
      </c>
      <c r="G66" s="32">
        <v>1400</v>
      </c>
      <c r="H66" s="32" t="s">
        <v>19</v>
      </c>
      <c r="I66" s="32">
        <v>2800</v>
      </c>
      <c r="J66" s="41"/>
    </row>
    <row r="67" s="24" customFormat="1" ht="25" customHeight="1" spans="1:10">
      <c r="A67" s="32">
        <v>65</v>
      </c>
      <c r="B67" s="32" t="s">
        <v>239</v>
      </c>
      <c r="C67" s="32" t="s">
        <v>243</v>
      </c>
      <c r="D67" s="32" t="s">
        <v>404</v>
      </c>
      <c r="E67" s="33">
        <v>34</v>
      </c>
      <c r="F67" s="32" t="s">
        <v>17</v>
      </c>
      <c r="G67" s="32">
        <v>800</v>
      </c>
      <c r="H67" s="32" t="s">
        <v>19</v>
      </c>
      <c r="I67" s="32">
        <v>1600</v>
      </c>
      <c r="J67" s="41"/>
    </row>
    <row r="68" s="24" customFormat="1" ht="25" customHeight="1" spans="1:10">
      <c r="A68" s="32">
        <v>66</v>
      </c>
      <c r="B68" s="32" t="s">
        <v>239</v>
      </c>
      <c r="C68" s="32" t="s">
        <v>247</v>
      </c>
      <c r="D68" s="32" t="s">
        <v>367</v>
      </c>
      <c r="E68" s="33">
        <v>42</v>
      </c>
      <c r="F68" s="32" t="s">
        <v>17</v>
      </c>
      <c r="G68" s="32">
        <v>800</v>
      </c>
      <c r="H68" s="32" t="s">
        <v>19</v>
      </c>
      <c r="I68" s="32">
        <v>1600</v>
      </c>
      <c r="J68" s="41"/>
    </row>
    <row r="69" s="24" customFormat="1" ht="25" customHeight="1" spans="1:10">
      <c r="A69" s="32">
        <v>67</v>
      </c>
      <c r="B69" s="32" t="s">
        <v>239</v>
      </c>
      <c r="C69" s="32" t="s">
        <v>250</v>
      </c>
      <c r="D69" s="33" t="s">
        <v>368</v>
      </c>
      <c r="E69" s="33">
        <v>56</v>
      </c>
      <c r="F69" s="32" t="s">
        <v>17</v>
      </c>
      <c r="G69" s="32">
        <v>800</v>
      </c>
      <c r="H69" s="32" t="s">
        <v>19</v>
      </c>
      <c r="I69" s="32">
        <v>1600</v>
      </c>
      <c r="J69" s="41"/>
    </row>
    <row r="70" s="24" customFormat="1" ht="25" customHeight="1" spans="1:10">
      <c r="A70" s="32">
        <v>68</v>
      </c>
      <c r="B70" s="32" t="s">
        <v>239</v>
      </c>
      <c r="C70" s="32" t="s">
        <v>254</v>
      </c>
      <c r="D70" s="33" t="s">
        <v>405</v>
      </c>
      <c r="E70" s="33">
        <v>47</v>
      </c>
      <c r="F70" s="32" t="s">
        <v>17</v>
      </c>
      <c r="G70" s="32">
        <v>800</v>
      </c>
      <c r="H70" s="32" t="s">
        <v>19</v>
      </c>
      <c r="I70" s="32">
        <v>1600</v>
      </c>
      <c r="J70" s="41"/>
    </row>
    <row r="71" s="24" customFormat="1" ht="25" customHeight="1" spans="1:10">
      <c r="A71" s="32">
        <v>69</v>
      </c>
      <c r="B71" s="32" t="s">
        <v>239</v>
      </c>
      <c r="C71" s="32" t="s">
        <v>257</v>
      </c>
      <c r="D71" s="33" t="s">
        <v>406</v>
      </c>
      <c r="E71" s="33">
        <v>48</v>
      </c>
      <c r="F71" s="32" t="s">
        <v>17</v>
      </c>
      <c r="G71" s="32">
        <v>800</v>
      </c>
      <c r="H71" s="32" t="s">
        <v>19</v>
      </c>
      <c r="I71" s="32">
        <v>1600</v>
      </c>
      <c r="J71" s="41"/>
    </row>
    <row r="72" s="24" customFormat="1" ht="25" customHeight="1" spans="1:10">
      <c r="A72" s="32">
        <v>70</v>
      </c>
      <c r="B72" s="32" t="s">
        <v>239</v>
      </c>
      <c r="C72" s="32" t="s">
        <v>260</v>
      </c>
      <c r="D72" s="33" t="s">
        <v>407</v>
      </c>
      <c r="E72" s="33">
        <v>56</v>
      </c>
      <c r="F72" s="32" t="s">
        <v>17</v>
      </c>
      <c r="G72" s="32">
        <v>800</v>
      </c>
      <c r="H72" s="32" t="s">
        <v>19</v>
      </c>
      <c r="I72" s="32">
        <v>1600</v>
      </c>
      <c r="J72" s="41"/>
    </row>
    <row r="73" s="24" customFormat="1" ht="25" customHeight="1" spans="1:10">
      <c r="A73" s="32">
        <v>71</v>
      </c>
      <c r="B73" s="32" t="s">
        <v>239</v>
      </c>
      <c r="C73" s="32" t="s">
        <v>263</v>
      </c>
      <c r="D73" s="33" t="s">
        <v>408</v>
      </c>
      <c r="E73" s="33">
        <v>48</v>
      </c>
      <c r="F73" s="32" t="s">
        <v>17</v>
      </c>
      <c r="G73" s="32">
        <v>800</v>
      </c>
      <c r="H73" s="32" t="s">
        <v>19</v>
      </c>
      <c r="I73" s="32">
        <v>1600</v>
      </c>
      <c r="J73" s="41"/>
    </row>
    <row r="74" s="24" customFormat="1" ht="25" customHeight="1" spans="1:10">
      <c r="A74" s="32">
        <v>72</v>
      </c>
      <c r="B74" s="32" t="s">
        <v>239</v>
      </c>
      <c r="C74" s="32" t="s">
        <v>266</v>
      </c>
      <c r="D74" s="33" t="s">
        <v>409</v>
      </c>
      <c r="E74" s="33">
        <v>36</v>
      </c>
      <c r="F74" s="32" t="s">
        <v>17</v>
      </c>
      <c r="G74" s="32">
        <v>800</v>
      </c>
      <c r="H74" s="32" t="s">
        <v>19</v>
      </c>
      <c r="I74" s="32">
        <v>1600</v>
      </c>
      <c r="J74" s="41"/>
    </row>
    <row r="75" s="24" customFormat="1" ht="25" customHeight="1" spans="1:10">
      <c r="A75" s="32">
        <v>73</v>
      </c>
      <c r="B75" s="32" t="s">
        <v>239</v>
      </c>
      <c r="C75" s="32" t="s">
        <v>270</v>
      </c>
      <c r="D75" s="32" t="s">
        <v>410</v>
      </c>
      <c r="E75" s="33">
        <v>48</v>
      </c>
      <c r="F75" s="32" t="s">
        <v>17</v>
      </c>
      <c r="G75" s="32">
        <v>800</v>
      </c>
      <c r="H75" s="32" t="s">
        <v>19</v>
      </c>
      <c r="I75" s="32">
        <v>1600</v>
      </c>
      <c r="J75" s="41"/>
    </row>
    <row r="76" s="24" customFormat="1" ht="25" customHeight="1" spans="1:10">
      <c r="A76" s="32">
        <v>74</v>
      </c>
      <c r="B76" s="32" t="s">
        <v>239</v>
      </c>
      <c r="C76" s="32" t="s">
        <v>273</v>
      </c>
      <c r="D76" s="32" t="s">
        <v>411</v>
      </c>
      <c r="E76" s="33">
        <v>32</v>
      </c>
      <c r="F76" s="32" t="s">
        <v>17</v>
      </c>
      <c r="G76" s="32">
        <v>800</v>
      </c>
      <c r="H76" s="32" t="s">
        <v>19</v>
      </c>
      <c r="I76" s="32">
        <v>1600</v>
      </c>
      <c r="J76" s="41"/>
    </row>
    <row r="77" s="24" customFormat="1" ht="25" customHeight="1" spans="1:10">
      <c r="A77" s="32">
        <v>75</v>
      </c>
      <c r="B77" s="32" t="s">
        <v>276</v>
      </c>
      <c r="C77" s="32" t="s">
        <v>277</v>
      </c>
      <c r="D77" s="32" t="s">
        <v>412</v>
      </c>
      <c r="E77" s="33">
        <v>52</v>
      </c>
      <c r="F77" s="32" t="s">
        <v>17</v>
      </c>
      <c r="G77" s="32">
        <v>800</v>
      </c>
      <c r="H77" s="32" t="s">
        <v>19</v>
      </c>
      <c r="I77" s="32">
        <v>1600</v>
      </c>
      <c r="J77" s="41"/>
    </row>
    <row r="78" s="24" customFormat="1" ht="25" customHeight="1" spans="1:10">
      <c r="A78" s="32">
        <v>76</v>
      </c>
      <c r="B78" s="36" t="s">
        <v>276</v>
      </c>
      <c r="C78" s="36" t="s">
        <v>280</v>
      </c>
      <c r="D78" s="36" t="s">
        <v>413</v>
      </c>
      <c r="E78" s="33">
        <v>46</v>
      </c>
      <c r="F78" s="36" t="s">
        <v>17</v>
      </c>
      <c r="G78" s="36">
        <v>800</v>
      </c>
      <c r="H78" s="32" t="s">
        <v>19</v>
      </c>
      <c r="I78" s="32">
        <v>1600</v>
      </c>
      <c r="J78" s="46"/>
    </row>
    <row r="79" s="24" customFormat="1" ht="25" customHeight="1" spans="1:10">
      <c r="A79" s="32">
        <v>77</v>
      </c>
      <c r="B79" s="32" t="s">
        <v>283</v>
      </c>
      <c r="C79" s="32" t="s">
        <v>284</v>
      </c>
      <c r="D79" s="33" t="s">
        <v>414</v>
      </c>
      <c r="E79" s="33">
        <v>34</v>
      </c>
      <c r="F79" s="32" t="s">
        <v>17</v>
      </c>
      <c r="G79" s="32">
        <v>800</v>
      </c>
      <c r="H79" s="32" t="s">
        <v>19</v>
      </c>
      <c r="I79" s="32">
        <v>1600</v>
      </c>
      <c r="J79" s="41"/>
    </row>
    <row r="80" s="24" customFormat="1" ht="25" customHeight="1" spans="1:10">
      <c r="A80" s="32">
        <v>78</v>
      </c>
      <c r="B80" s="32" t="s">
        <v>283</v>
      </c>
      <c r="C80" s="32" t="s">
        <v>287</v>
      </c>
      <c r="D80" s="32" t="s">
        <v>415</v>
      </c>
      <c r="E80" s="33">
        <v>37</v>
      </c>
      <c r="F80" s="32" t="s">
        <v>17</v>
      </c>
      <c r="G80" s="32">
        <v>800</v>
      </c>
      <c r="H80" s="32" t="s">
        <v>19</v>
      </c>
      <c r="I80" s="32">
        <v>1600</v>
      </c>
      <c r="J80" s="41"/>
    </row>
    <row r="81" s="24" customFormat="1" ht="25" customHeight="1" spans="1:10">
      <c r="A81" s="32">
        <v>79</v>
      </c>
      <c r="B81" s="32" t="s">
        <v>283</v>
      </c>
      <c r="C81" s="32" t="s">
        <v>291</v>
      </c>
      <c r="D81" s="32" t="s">
        <v>416</v>
      </c>
      <c r="E81" s="33">
        <v>35</v>
      </c>
      <c r="F81" s="32" t="s">
        <v>17</v>
      </c>
      <c r="G81" s="32">
        <v>800</v>
      </c>
      <c r="H81" s="32" t="s">
        <v>19</v>
      </c>
      <c r="I81" s="32">
        <v>1600</v>
      </c>
      <c r="J81" s="41"/>
    </row>
    <row r="82" s="24" customFormat="1" ht="25" customHeight="1" spans="1:10">
      <c r="A82" s="32">
        <v>80</v>
      </c>
      <c r="B82" s="32" t="s">
        <v>294</v>
      </c>
      <c r="C82" s="32" t="s">
        <v>295</v>
      </c>
      <c r="D82" s="32" t="s">
        <v>417</v>
      </c>
      <c r="E82" s="33">
        <v>52</v>
      </c>
      <c r="F82" s="32" t="s">
        <v>17</v>
      </c>
      <c r="G82" s="32">
        <v>800</v>
      </c>
      <c r="H82" s="32" t="s">
        <v>19</v>
      </c>
      <c r="I82" s="32">
        <v>1600</v>
      </c>
      <c r="J82" s="41"/>
    </row>
    <row r="83" s="24" customFormat="1" ht="25" customHeight="1" spans="1:10">
      <c r="A83" s="32">
        <v>81</v>
      </c>
      <c r="B83" s="32" t="s">
        <v>294</v>
      </c>
      <c r="C83" s="32" t="s">
        <v>298</v>
      </c>
      <c r="D83" s="32" t="s">
        <v>418</v>
      </c>
      <c r="E83" s="33">
        <v>49</v>
      </c>
      <c r="F83" s="32" t="s">
        <v>17</v>
      </c>
      <c r="G83" s="32">
        <v>800</v>
      </c>
      <c r="H83" s="32" t="s">
        <v>19</v>
      </c>
      <c r="I83" s="32">
        <v>1600</v>
      </c>
      <c r="J83" s="41"/>
    </row>
    <row r="84" s="24" customFormat="1" ht="25" customHeight="1" spans="1:10">
      <c r="A84" s="32">
        <v>82</v>
      </c>
      <c r="B84" s="32" t="s">
        <v>294</v>
      </c>
      <c r="C84" s="32" t="s">
        <v>301</v>
      </c>
      <c r="D84" s="32" t="s">
        <v>419</v>
      </c>
      <c r="E84" s="33">
        <v>52</v>
      </c>
      <c r="F84" s="32" t="s">
        <v>17</v>
      </c>
      <c r="G84" s="32">
        <v>800</v>
      </c>
      <c r="H84" s="32" t="s">
        <v>19</v>
      </c>
      <c r="I84" s="32">
        <v>1600</v>
      </c>
      <c r="J84" s="46"/>
    </row>
    <row r="85" s="25" customFormat="1" ht="25" customHeight="1" spans="1:19">
      <c r="A85" s="32">
        <v>83</v>
      </c>
      <c r="B85" s="32" t="s">
        <v>304</v>
      </c>
      <c r="C85" s="32" t="s">
        <v>305</v>
      </c>
      <c r="D85" s="32" t="s">
        <v>420</v>
      </c>
      <c r="E85" s="33">
        <v>56</v>
      </c>
      <c r="F85" s="32" t="s">
        <v>17</v>
      </c>
      <c r="G85" s="32">
        <v>800</v>
      </c>
      <c r="H85" s="32" t="s">
        <v>19</v>
      </c>
      <c r="I85" s="32">
        <v>1600</v>
      </c>
      <c r="J85" s="32"/>
      <c r="K85" s="24"/>
      <c r="L85" s="48"/>
      <c r="M85" s="24"/>
      <c r="N85" s="24"/>
      <c r="O85" s="48"/>
      <c r="P85" s="48"/>
      <c r="Q85" s="48"/>
      <c r="R85" s="48"/>
      <c r="S85" s="48"/>
    </row>
    <row r="86" s="24" customFormat="1" ht="25" customHeight="1" spans="1:10">
      <c r="A86" s="32">
        <v>84</v>
      </c>
      <c r="B86" s="32" t="s">
        <v>308</v>
      </c>
      <c r="C86" s="32" t="s">
        <v>309</v>
      </c>
      <c r="D86" s="32" t="s">
        <v>421</v>
      </c>
      <c r="E86" s="33">
        <v>56</v>
      </c>
      <c r="F86" s="32" t="s">
        <v>35</v>
      </c>
      <c r="G86" s="32">
        <v>800</v>
      </c>
      <c r="H86" s="32" t="s">
        <v>19</v>
      </c>
      <c r="I86" s="32">
        <v>1600</v>
      </c>
      <c r="J86" s="41"/>
    </row>
    <row r="87" s="24" customFormat="1" ht="25" customHeight="1" spans="1:10">
      <c r="A87" s="32">
        <v>85</v>
      </c>
      <c r="B87" s="32" t="s">
        <v>308</v>
      </c>
      <c r="C87" s="32" t="s">
        <v>312</v>
      </c>
      <c r="D87" s="32" t="s">
        <v>422</v>
      </c>
      <c r="E87" s="33">
        <v>49</v>
      </c>
      <c r="F87" s="32" t="s">
        <v>35</v>
      </c>
      <c r="G87" s="32">
        <v>800</v>
      </c>
      <c r="H87" s="32" t="s">
        <v>19</v>
      </c>
      <c r="I87" s="32">
        <v>1600</v>
      </c>
      <c r="J87" s="41"/>
    </row>
    <row r="88" s="24" customFormat="1" ht="25" customHeight="1" spans="1:10">
      <c r="A88" s="32">
        <v>86</v>
      </c>
      <c r="B88" s="32" t="s">
        <v>308</v>
      </c>
      <c r="C88" s="32" t="s">
        <v>315</v>
      </c>
      <c r="D88" s="32" t="s">
        <v>423</v>
      </c>
      <c r="E88" s="33">
        <v>53</v>
      </c>
      <c r="F88" s="32" t="s">
        <v>35</v>
      </c>
      <c r="G88" s="32">
        <v>800</v>
      </c>
      <c r="H88" s="32" t="s">
        <v>19</v>
      </c>
      <c r="I88" s="32">
        <v>1600</v>
      </c>
      <c r="J88" s="41"/>
    </row>
    <row r="89" s="24" customFormat="1" ht="25" customHeight="1" spans="1:10">
      <c r="A89" s="32">
        <v>87</v>
      </c>
      <c r="B89" s="32" t="s">
        <v>318</v>
      </c>
      <c r="C89" s="32" t="s">
        <v>319</v>
      </c>
      <c r="D89" s="33" t="s">
        <v>424</v>
      </c>
      <c r="E89" s="33">
        <v>49</v>
      </c>
      <c r="F89" s="32" t="s">
        <v>17</v>
      </c>
      <c r="G89" s="32">
        <v>800</v>
      </c>
      <c r="H89" s="32" t="s">
        <v>19</v>
      </c>
      <c r="I89" s="32">
        <v>1600</v>
      </c>
      <c r="J89" s="41"/>
    </row>
    <row r="90" s="24" customFormat="1" ht="25" customHeight="1" spans="1:10">
      <c r="A90" s="32">
        <v>88</v>
      </c>
      <c r="B90" s="32" t="s">
        <v>318</v>
      </c>
      <c r="C90" s="32" t="s">
        <v>322</v>
      </c>
      <c r="D90" s="32" t="s">
        <v>425</v>
      </c>
      <c r="E90" s="33">
        <v>52</v>
      </c>
      <c r="F90" s="32" t="s">
        <v>17</v>
      </c>
      <c r="G90" s="32">
        <v>800</v>
      </c>
      <c r="H90" s="32" t="s">
        <v>19</v>
      </c>
      <c r="I90" s="32">
        <v>1600</v>
      </c>
      <c r="J90" s="46"/>
    </row>
    <row r="91" s="24" customFormat="1" ht="25" customHeight="1" spans="1:10">
      <c r="A91" s="32">
        <v>89</v>
      </c>
      <c r="B91" s="36" t="s">
        <v>318</v>
      </c>
      <c r="C91" s="36" t="s">
        <v>325</v>
      </c>
      <c r="D91" s="36" t="s">
        <v>426</v>
      </c>
      <c r="E91" s="33">
        <v>45</v>
      </c>
      <c r="F91" s="36" t="s">
        <v>17</v>
      </c>
      <c r="G91" s="36">
        <v>800</v>
      </c>
      <c r="H91" s="32" t="s">
        <v>19</v>
      </c>
      <c r="I91" s="32">
        <v>1600</v>
      </c>
      <c r="J91" s="41"/>
    </row>
    <row r="92" s="24" customFormat="1" ht="25" customHeight="1" spans="1:10">
      <c r="A92" s="32">
        <v>90</v>
      </c>
      <c r="B92" s="32" t="s">
        <v>328</v>
      </c>
      <c r="C92" s="32" t="s">
        <v>329</v>
      </c>
      <c r="D92" s="32" t="s">
        <v>427</v>
      </c>
      <c r="E92" s="33">
        <v>49</v>
      </c>
      <c r="F92" s="32" t="s">
        <v>17</v>
      </c>
      <c r="G92" s="32">
        <v>800</v>
      </c>
      <c r="H92" s="32" t="s">
        <v>19</v>
      </c>
      <c r="I92" s="32">
        <v>1600</v>
      </c>
      <c r="J92" s="41"/>
    </row>
    <row r="93" customFormat="1" ht="25" customHeight="1" spans="1:14">
      <c r="A93" s="32">
        <v>91</v>
      </c>
      <c r="B93" s="32" t="s">
        <v>197</v>
      </c>
      <c r="C93" s="32" t="s">
        <v>332</v>
      </c>
      <c r="D93" s="32" t="s">
        <v>428</v>
      </c>
      <c r="E93" s="33">
        <v>53</v>
      </c>
      <c r="F93" s="32" t="s">
        <v>17</v>
      </c>
      <c r="G93" s="32">
        <v>800</v>
      </c>
      <c r="H93" s="33" t="s">
        <v>336</v>
      </c>
      <c r="I93" s="32">
        <v>2400</v>
      </c>
      <c r="J93" s="32"/>
      <c r="K93" s="24"/>
      <c r="M93" s="24"/>
      <c r="N93" s="75"/>
    </row>
  </sheetData>
  <autoFilter ref="A2:S93">
    <extLst/>
  </autoFilter>
  <mergeCells count="1">
    <mergeCell ref="A1:J1"/>
  </mergeCells>
  <pageMargins left="0.75" right="0.75" top="1" bottom="1" header="0.5" footer="0.5"/>
  <pageSetup paperSize="9" fitToWidth="0" orientation="portrait"/>
  <headerFooter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101"/>
  <sheetViews>
    <sheetView topLeftCell="A62" workbookViewId="0">
      <selection activeCell="J71" sqref="J71"/>
    </sheetView>
  </sheetViews>
  <sheetFormatPr defaultColWidth="9" defaultRowHeight="13.5"/>
  <cols>
    <col min="1" max="1" width="4.875" customWidth="1"/>
    <col min="2" max="2" width="16.25" style="27" customWidth="1"/>
    <col min="3" max="3" width="9" style="27"/>
    <col min="4" max="4" width="19.125" style="27" customWidth="1"/>
    <col min="5" max="5" width="5.25" style="27" customWidth="1"/>
    <col min="6" max="6" width="10.375" style="27" customWidth="1"/>
    <col min="7" max="7" width="8" style="27" customWidth="1"/>
    <col min="8" max="8" width="7.125" style="27" customWidth="1"/>
    <col min="9" max="9" width="22.625" style="27" customWidth="1"/>
    <col min="10" max="10" width="21.5" style="27" customWidth="1"/>
    <col min="11" max="11" width="8.125" style="27" customWidth="1"/>
    <col min="12" max="12" width="14.125" style="27" customWidth="1"/>
    <col min="13" max="13" width="12" customWidth="1"/>
    <col min="16" max="16" width="22.875" customWidth="1"/>
  </cols>
  <sheetData>
    <row r="1" ht="81" customHeight="1" spans="1:13">
      <c r="A1" s="28" t="s">
        <v>429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37"/>
    </row>
    <row r="2" ht="18.75" spans="1:13">
      <c r="A2" s="29" t="s">
        <v>430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8"/>
    </row>
    <row r="3" ht="42.75" spans="1:13">
      <c r="A3" s="31" t="s">
        <v>1</v>
      </c>
      <c r="B3" s="31" t="s">
        <v>2</v>
      </c>
      <c r="C3" s="31" t="s">
        <v>3</v>
      </c>
      <c r="D3" s="31" t="s">
        <v>4</v>
      </c>
      <c r="E3" s="31" t="s">
        <v>5</v>
      </c>
      <c r="F3" s="31" t="s">
        <v>6</v>
      </c>
      <c r="G3" s="31" t="s">
        <v>7</v>
      </c>
      <c r="H3" s="31" t="s">
        <v>8</v>
      </c>
      <c r="I3" s="31" t="s">
        <v>9</v>
      </c>
      <c r="J3" s="31" t="s">
        <v>10</v>
      </c>
      <c r="K3" s="31" t="s">
        <v>11</v>
      </c>
      <c r="L3" s="31" t="s">
        <v>12</v>
      </c>
      <c r="M3" s="31" t="s">
        <v>13</v>
      </c>
    </row>
    <row r="4" s="24" customFormat="1" ht="25" customHeight="1" spans="1:16">
      <c r="A4" s="32">
        <v>1</v>
      </c>
      <c r="B4" s="32" t="s">
        <v>14</v>
      </c>
      <c r="C4" s="32" t="s">
        <v>15</v>
      </c>
      <c r="D4" s="33" t="s">
        <v>16</v>
      </c>
      <c r="E4" s="33">
        <f ca="1" t="shared" ref="E4:E67" si="0">YEAR(NOW())-MID(D4,7,4)</f>
        <v>37</v>
      </c>
      <c r="F4" s="32" t="s">
        <v>17</v>
      </c>
      <c r="G4" s="32">
        <v>800</v>
      </c>
      <c r="H4" s="32" t="s">
        <v>15</v>
      </c>
      <c r="I4" s="78" t="s">
        <v>18</v>
      </c>
      <c r="J4" s="39" t="s">
        <v>19</v>
      </c>
      <c r="K4" s="39">
        <v>1600</v>
      </c>
      <c r="L4" s="40">
        <v>13154052562</v>
      </c>
      <c r="M4" s="41" t="s">
        <v>20</v>
      </c>
      <c r="P4" s="24" t="str">
        <f>VLOOKUP(D4,[1]Sheet1!$D:$D,1,0)</f>
        <v>61240119870811934X</v>
      </c>
    </row>
    <row r="5" s="24" customFormat="1" ht="25" customHeight="1" spans="1:16">
      <c r="A5" s="32">
        <v>2</v>
      </c>
      <c r="B5" s="32" t="s">
        <v>14</v>
      </c>
      <c r="C5" s="32" t="s">
        <v>21</v>
      </c>
      <c r="D5" s="79" t="s">
        <v>22</v>
      </c>
      <c r="E5" s="33">
        <f ca="1" t="shared" si="0"/>
        <v>58</v>
      </c>
      <c r="F5" s="32" t="s">
        <v>17</v>
      </c>
      <c r="G5" s="32">
        <v>800</v>
      </c>
      <c r="H5" s="32" t="s">
        <v>21</v>
      </c>
      <c r="I5" s="78" t="s">
        <v>23</v>
      </c>
      <c r="J5" s="39" t="s">
        <v>19</v>
      </c>
      <c r="K5" s="39">
        <v>1600</v>
      </c>
      <c r="L5" s="42">
        <v>18700545545</v>
      </c>
      <c r="M5" s="41" t="s">
        <v>20</v>
      </c>
      <c r="P5" s="83" t="str">
        <f>VLOOKUP(D5,[1]Sheet1!$D:$D,1,0)</f>
        <v>612401196603089712</v>
      </c>
    </row>
    <row r="6" s="24" customFormat="1" ht="25" customHeight="1" spans="1:16">
      <c r="A6" s="32">
        <v>3</v>
      </c>
      <c r="B6" s="32" t="s">
        <v>14</v>
      </c>
      <c r="C6" s="32" t="s">
        <v>24</v>
      </c>
      <c r="D6" s="79" t="s">
        <v>25</v>
      </c>
      <c r="E6" s="33">
        <f ca="1" t="shared" si="0"/>
        <v>47</v>
      </c>
      <c r="F6" s="32" t="s">
        <v>17</v>
      </c>
      <c r="G6" s="32">
        <v>800</v>
      </c>
      <c r="H6" s="32" t="s">
        <v>24</v>
      </c>
      <c r="I6" s="78" t="s">
        <v>26</v>
      </c>
      <c r="J6" s="39" t="s">
        <v>19</v>
      </c>
      <c r="K6" s="39">
        <v>1600</v>
      </c>
      <c r="L6" s="42">
        <v>15929004730</v>
      </c>
      <c r="M6" s="41" t="s">
        <v>20</v>
      </c>
      <c r="P6" s="83" t="str">
        <f>VLOOKUP(D6,[1]Sheet1!$D:$D,1,0)</f>
        <v>612401197702179646</v>
      </c>
    </row>
    <row r="7" s="24" customFormat="1" ht="25" customHeight="1" spans="1:16">
      <c r="A7" s="32">
        <v>4</v>
      </c>
      <c r="B7" s="32" t="s">
        <v>14</v>
      </c>
      <c r="C7" s="32" t="s">
        <v>27</v>
      </c>
      <c r="D7" s="79" t="s">
        <v>28</v>
      </c>
      <c r="E7" s="33">
        <f ca="1" t="shared" si="0"/>
        <v>49</v>
      </c>
      <c r="F7" s="32" t="s">
        <v>17</v>
      </c>
      <c r="G7" s="32">
        <v>800</v>
      </c>
      <c r="H7" s="32" t="s">
        <v>27</v>
      </c>
      <c r="I7" s="78" t="s">
        <v>29</v>
      </c>
      <c r="J7" s="39" t="s">
        <v>19</v>
      </c>
      <c r="K7" s="39">
        <v>1600</v>
      </c>
      <c r="L7" s="42">
        <v>15877639025</v>
      </c>
      <c r="M7" s="41" t="s">
        <v>20</v>
      </c>
      <c r="P7" s="83" t="str">
        <f>VLOOKUP(D7,[1]Sheet1!$D:$D,1,0)</f>
        <v>612401197505149632</v>
      </c>
    </row>
    <row r="8" s="24" customFormat="1" ht="25" customHeight="1" spans="1:16">
      <c r="A8" s="32">
        <v>5</v>
      </c>
      <c r="B8" s="32" t="s">
        <v>14</v>
      </c>
      <c r="C8" s="32" t="s">
        <v>30</v>
      </c>
      <c r="D8" s="79" t="s">
        <v>31</v>
      </c>
      <c r="E8" s="33">
        <f ca="1" t="shared" si="0"/>
        <v>37</v>
      </c>
      <c r="F8" s="32" t="s">
        <v>17</v>
      </c>
      <c r="G8" s="32">
        <v>800</v>
      </c>
      <c r="H8" s="32" t="s">
        <v>30</v>
      </c>
      <c r="I8" s="78" t="s">
        <v>32</v>
      </c>
      <c r="J8" s="39" t="s">
        <v>19</v>
      </c>
      <c r="K8" s="39">
        <v>1600</v>
      </c>
      <c r="L8" s="42">
        <v>18992594824</v>
      </c>
      <c r="M8" s="41" t="s">
        <v>20</v>
      </c>
      <c r="P8" s="83" t="str">
        <f>VLOOKUP(D8,[1]Sheet1!$D:$D,1,0)</f>
        <v>612401198701107880</v>
      </c>
    </row>
    <row r="9" s="24" customFormat="1" ht="25" customHeight="1" spans="1:16">
      <c r="A9" s="32">
        <v>6</v>
      </c>
      <c r="B9" s="32" t="s">
        <v>14</v>
      </c>
      <c r="C9" s="32" t="s">
        <v>33</v>
      </c>
      <c r="D9" s="78" t="s">
        <v>34</v>
      </c>
      <c r="E9" s="33">
        <f ca="1" t="shared" si="0"/>
        <v>45</v>
      </c>
      <c r="F9" s="32" t="s">
        <v>35</v>
      </c>
      <c r="G9" s="32">
        <v>800</v>
      </c>
      <c r="H9" s="32" t="s">
        <v>33</v>
      </c>
      <c r="I9" s="78" t="s">
        <v>36</v>
      </c>
      <c r="J9" s="39" t="s">
        <v>19</v>
      </c>
      <c r="K9" s="39">
        <v>1600</v>
      </c>
      <c r="L9" s="42">
        <v>13571440707</v>
      </c>
      <c r="M9" s="41"/>
      <c r="P9" s="83" t="str">
        <f>VLOOKUP(D9,[1]Sheet1!$D:$D,1,0)</f>
        <v>612401197907011230</v>
      </c>
    </row>
    <row r="10" s="24" customFormat="1" ht="25" customHeight="1" spans="1:16">
      <c r="A10" s="32">
        <v>7</v>
      </c>
      <c r="B10" s="32" t="s">
        <v>14</v>
      </c>
      <c r="C10" s="32" t="s">
        <v>37</v>
      </c>
      <c r="D10" s="79" t="s">
        <v>38</v>
      </c>
      <c r="E10" s="33">
        <f ca="1" t="shared" si="0"/>
        <v>42</v>
      </c>
      <c r="F10" s="32" t="s">
        <v>35</v>
      </c>
      <c r="G10" s="32">
        <v>800</v>
      </c>
      <c r="H10" s="32" t="s">
        <v>37</v>
      </c>
      <c r="I10" s="78" t="s">
        <v>39</v>
      </c>
      <c r="J10" s="39" t="s">
        <v>19</v>
      </c>
      <c r="K10" s="39">
        <v>1600</v>
      </c>
      <c r="L10" s="42">
        <v>13109266116</v>
      </c>
      <c r="M10" s="41" t="s">
        <v>20</v>
      </c>
      <c r="P10" s="83" t="str">
        <f>VLOOKUP(D10,[1]Sheet1!$D:$D,1,0)</f>
        <v>612401198212197619</v>
      </c>
    </row>
    <row r="11" s="24" customFormat="1" ht="25" customHeight="1" spans="1:16">
      <c r="A11" s="32">
        <v>9</v>
      </c>
      <c r="B11" s="32" t="s">
        <v>14</v>
      </c>
      <c r="C11" s="32" t="s">
        <v>40</v>
      </c>
      <c r="D11" s="79" t="s">
        <v>41</v>
      </c>
      <c r="E11" s="33">
        <f ca="1" t="shared" si="0"/>
        <v>42</v>
      </c>
      <c r="F11" s="32" t="s">
        <v>42</v>
      </c>
      <c r="G11" s="32">
        <v>1400</v>
      </c>
      <c r="H11" s="32" t="s">
        <v>40</v>
      </c>
      <c r="I11" s="78" t="s">
        <v>43</v>
      </c>
      <c r="J11" s="39" t="s">
        <v>19</v>
      </c>
      <c r="K11" s="39">
        <v>2800</v>
      </c>
      <c r="L11" s="42">
        <v>15929541960</v>
      </c>
      <c r="M11" s="41" t="s">
        <v>44</v>
      </c>
      <c r="N11" s="43" t="s">
        <v>45</v>
      </c>
      <c r="P11" s="83" t="str">
        <f>VLOOKUP(D11,[1]Sheet1!$D:$D,1,0)</f>
        <v>420322198203232426</v>
      </c>
    </row>
    <row r="12" s="24" customFormat="1" ht="25" customHeight="1" spans="1:16">
      <c r="A12" s="32">
        <v>10</v>
      </c>
      <c r="B12" s="32" t="s">
        <v>46</v>
      </c>
      <c r="C12" s="32" t="s">
        <v>47</v>
      </c>
      <c r="D12" s="78" t="s">
        <v>48</v>
      </c>
      <c r="E12" s="33">
        <f ca="1" t="shared" si="0"/>
        <v>39</v>
      </c>
      <c r="F12" s="32" t="s">
        <v>17</v>
      </c>
      <c r="G12" s="32">
        <v>800</v>
      </c>
      <c r="H12" s="32" t="s">
        <v>47</v>
      </c>
      <c r="I12" s="78" t="s">
        <v>49</v>
      </c>
      <c r="J12" s="39" t="s">
        <v>19</v>
      </c>
      <c r="K12" s="39">
        <v>1600</v>
      </c>
      <c r="L12" s="44">
        <v>15029342698</v>
      </c>
      <c r="M12" s="41"/>
      <c r="P12" s="83" t="str">
        <f>VLOOKUP(D12,[1]Sheet1!$D:$D,1,0)</f>
        <v>612401198510264584</v>
      </c>
    </row>
    <row r="13" s="24" customFormat="1" ht="25" customHeight="1" spans="1:16">
      <c r="A13" s="32">
        <v>11</v>
      </c>
      <c r="B13" s="32" t="s">
        <v>50</v>
      </c>
      <c r="C13" s="32" t="s">
        <v>51</v>
      </c>
      <c r="D13" s="78" t="s">
        <v>52</v>
      </c>
      <c r="E13" s="33">
        <f ca="1" t="shared" si="0"/>
        <v>47</v>
      </c>
      <c r="F13" s="32" t="s">
        <v>17</v>
      </c>
      <c r="G13" s="32">
        <v>800</v>
      </c>
      <c r="H13" s="32" t="s">
        <v>51</v>
      </c>
      <c r="I13" s="78" t="s">
        <v>53</v>
      </c>
      <c r="J13" s="39" t="s">
        <v>19</v>
      </c>
      <c r="K13" s="39">
        <v>1600</v>
      </c>
      <c r="L13" s="44">
        <v>18717562742</v>
      </c>
      <c r="M13" s="41"/>
      <c r="N13" s="45"/>
      <c r="P13" s="83" t="str">
        <f>VLOOKUP(D13,[1]Sheet1!$D:$D,1,0)</f>
        <v>612401197710081526</v>
      </c>
    </row>
    <row r="14" s="24" customFormat="1" ht="25" customHeight="1" spans="1:16">
      <c r="A14" s="32">
        <v>12</v>
      </c>
      <c r="B14" s="32" t="s">
        <v>50</v>
      </c>
      <c r="C14" s="32" t="s">
        <v>54</v>
      </c>
      <c r="D14" s="78" t="s">
        <v>55</v>
      </c>
      <c r="E14" s="33">
        <f ca="1" t="shared" si="0"/>
        <v>40</v>
      </c>
      <c r="F14" s="32" t="s">
        <v>17</v>
      </c>
      <c r="G14" s="32">
        <v>800</v>
      </c>
      <c r="H14" s="32" t="s">
        <v>54</v>
      </c>
      <c r="I14" s="78" t="s">
        <v>56</v>
      </c>
      <c r="J14" s="39" t="s">
        <v>19</v>
      </c>
      <c r="K14" s="39">
        <v>1600</v>
      </c>
      <c r="L14" s="44">
        <v>15005883338</v>
      </c>
      <c r="M14" s="46"/>
      <c r="P14" s="83" t="str">
        <f>VLOOKUP(D14,[1]Sheet1!$D:$D,1,0)</f>
        <v>612401198412237005</v>
      </c>
    </row>
    <row r="15" s="24" customFormat="1" ht="25" customHeight="1" spans="1:16">
      <c r="A15" s="32">
        <v>13</v>
      </c>
      <c r="B15" s="32" t="s">
        <v>57</v>
      </c>
      <c r="C15" s="32" t="s">
        <v>58</v>
      </c>
      <c r="D15" s="78" t="s">
        <v>59</v>
      </c>
      <c r="E15" s="33">
        <f ca="1" t="shared" si="0"/>
        <v>25</v>
      </c>
      <c r="F15" s="32" t="s">
        <v>17</v>
      </c>
      <c r="G15" s="32">
        <v>800</v>
      </c>
      <c r="H15" s="32" t="s">
        <v>58</v>
      </c>
      <c r="I15" s="78" t="s">
        <v>60</v>
      </c>
      <c r="J15" s="39" t="s">
        <v>19</v>
      </c>
      <c r="K15" s="39">
        <v>1600</v>
      </c>
      <c r="L15" s="44">
        <v>18792568252</v>
      </c>
      <c r="M15" s="41" t="s">
        <v>20</v>
      </c>
      <c r="P15" s="83" t="str">
        <f>VLOOKUP(D15,[1]Sheet1!$D:$D,1,0)</f>
        <v>612401199909209725</v>
      </c>
    </row>
    <row r="16" s="25" customFormat="1" ht="25" customHeight="1" spans="1:22">
      <c r="A16" s="32">
        <v>14</v>
      </c>
      <c r="B16" s="32" t="s">
        <v>57</v>
      </c>
      <c r="C16" s="32" t="s">
        <v>61</v>
      </c>
      <c r="D16" s="78" t="s">
        <v>62</v>
      </c>
      <c r="E16" s="33">
        <f ca="1" t="shared" si="0"/>
        <v>33</v>
      </c>
      <c r="F16" s="32" t="s">
        <v>17</v>
      </c>
      <c r="G16" s="32">
        <v>800</v>
      </c>
      <c r="H16" s="32" t="s">
        <v>61</v>
      </c>
      <c r="I16" s="78" t="s">
        <v>63</v>
      </c>
      <c r="J16" s="39" t="s">
        <v>19</v>
      </c>
      <c r="K16" s="39">
        <v>1600</v>
      </c>
      <c r="L16" s="44">
        <v>15336271705</v>
      </c>
      <c r="M16" s="32"/>
      <c r="N16" s="47"/>
      <c r="O16" s="48"/>
      <c r="P16" s="83" t="str">
        <f>VLOOKUP(D16,[1]Sheet1!$D:$D,1,0)</f>
        <v>612401199108081370</v>
      </c>
      <c r="Q16" s="24"/>
      <c r="R16" s="48"/>
      <c r="S16" s="24"/>
      <c r="T16" s="24"/>
      <c r="U16" s="24"/>
      <c r="V16" s="24"/>
    </row>
    <row r="17" s="24" customFormat="1" ht="25" customHeight="1" spans="1:16">
      <c r="A17" s="32">
        <v>15</v>
      </c>
      <c r="B17" s="32" t="s">
        <v>64</v>
      </c>
      <c r="C17" s="32" t="s">
        <v>65</v>
      </c>
      <c r="D17" s="79" t="s">
        <v>66</v>
      </c>
      <c r="E17" s="33">
        <f ca="1" t="shared" si="0"/>
        <v>37</v>
      </c>
      <c r="F17" s="32" t="s">
        <v>17</v>
      </c>
      <c r="G17" s="32">
        <v>800</v>
      </c>
      <c r="H17" s="32" t="s">
        <v>65</v>
      </c>
      <c r="I17" s="78" t="s">
        <v>67</v>
      </c>
      <c r="J17" s="39" t="s">
        <v>19</v>
      </c>
      <c r="K17" s="39">
        <v>1600</v>
      </c>
      <c r="L17" s="44">
        <v>15191550699</v>
      </c>
      <c r="M17" s="41" t="s">
        <v>20</v>
      </c>
      <c r="N17" s="45"/>
      <c r="O17" s="45"/>
      <c r="P17" s="83" t="str">
        <f>VLOOKUP(D17,[1]Sheet1!$D:$D,1,0)</f>
        <v>612426198703090215</v>
      </c>
    </row>
    <row r="18" s="24" customFormat="1" ht="25" customHeight="1" spans="1:16">
      <c r="A18" s="32">
        <v>16</v>
      </c>
      <c r="B18" s="32" t="s">
        <v>64</v>
      </c>
      <c r="C18" s="32" t="s">
        <v>68</v>
      </c>
      <c r="D18" s="33" t="s">
        <v>69</v>
      </c>
      <c r="E18" s="33">
        <f ca="1" t="shared" si="0"/>
        <v>48</v>
      </c>
      <c r="F18" s="32" t="s">
        <v>17</v>
      </c>
      <c r="G18" s="32">
        <v>800</v>
      </c>
      <c r="H18" s="32" t="s">
        <v>68</v>
      </c>
      <c r="I18" s="78" t="s">
        <v>70</v>
      </c>
      <c r="J18" s="39" t="s">
        <v>19</v>
      </c>
      <c r="K18" s="39">
        <v>1600</v>
      </c>
      <c r="L18" s="44">
        <v>13991536554</v>
      </c>
      <c r="M18" s="41" t="s">
        <v>71</v>
      </c>
      <c r="N18" s="45"/>
      <c r="P18" s="24" t="str">
        <f>VLOOKUP(D18,[1]Sheet1!$D:$D,1,0)</f>
        <v>61240119760625911X</v>
      </c>
    </row>
    <row r="19" s="24" customFormat="1" ht="25" customHeight="1" spans="1:16">
      <c r="A19" s="32">
        <v>17</v>
      </c>
      <c r="B19" s="32" t="s">
        <v>64</v>
      </c>
      <c r="C19" s="32" t="s">
        <v>72</v>
      </c>
      <c r="D19" s="79" t="s">
        <v>73</v>
      </c>
      <c r="E19" s="33">
        <f ca="1" t="shared" si="0"/>
        <v>49</v>
      </c>
      <c r="F19" s="32" t="s">
        <v>17</v>
      </c>
      <c r="G19" s="32">
        <v>800</v>
      </c>
      <c r="H19" s="32" t="s">
        <v>72</v>
      </c>
      <c r="I19" s="78" t="s">
        <v>74</v>
      </c>
      <c r="J19" s="39" t="s">
        <v>19</v>
      </c>
      <c r="K19" s="39">
        <v>1600</v>
      </c>
      <c r="L19" s="44">
        <v>15991334412</v>
      </c>
      <c r="M19" s="46" t="s">
        <v>75</v>
      </c>
      <c r="N19" s="49"/>
      <c r="P19" s="24" t="e">
        <f>VLOOKUP(D19,[1]Sheet1!$D:$D,1,0)</f>
        <v>#N/A</v>
      </c>
    </row>
    <row r="20" s="24" customFormat="1" ht="25" customHeight="1" spans="1:16">
      <c r="A20" s="32">
        <v>18</v>
      </c>
      <c r="B20" s="32" t="s">
        <v>64</v>
      </c>
      <c r="C20" s="32" t="s">
        <v>76</v>
      </c>
      <c r="D20" s="79" t="s">
        <v>77</v>
      </c>
      <c r="E20" s="33">
        <f ca="1" t="shared" si="0"/>
        <v>48</v>
      </c>
      <c r="F20" s="32" t="s">
        <v>17</v>
      </c>
      <c r="G20" s="32">
        <v>800</v>
      </c>
      <c r="H20" s="32" t="s">
        <v>76</v>
      </c>
      <c r="I20" s="78" t="s">
        <v>78</v>
      </c>
      <c r="J20" s="39" t="s">
        <v>19</v>
      </c>
      <c r="K20" s="39">
        <v>1600</v>
      </c>
      <c r="L20" s="44">
        <v>18391528433</v>
      </c>
      <c r="M20" s="46" t="s">
        <v>79</v>
      </c>
      <c r="P20" s="24" t="e">
        <f>VLOOKUP(D20,[1]Sheet1!$D:$D,1,0)</f>
        <v>#N/A</v>
      </c>
    </row>
    <row r="21" s="24" customFormat="1" ht="25" customHeight="1" spans="1:16">
      <c r="A21" s="32">
        <v>19</v>
      </c>
      <c r="B21" s="32" t="s">
        <v>64</v>
      </c>
      <c r="C21" s="32" t="s">
        <v>80</v>
      </c>
      <c r="D21" s="79" t="s">
        <v>81</v>
      </c>
      <c r="E21" s="33">
        <f ca="1" t="shared" si="0"/>
        <v>48</v>
      </c>
      <c r="F21" s="32" t="s">
        <v>17</v>
      </c>
      <c r="G21" s="32">
        <v>800</v>
      </c>
      <c r="H21" s="32" t="s">
        <v>80</v>
      </c>
      <c r="I21" s="78" t="s">
        <v>82</v>
      </c>
      <c r="J21" s="39" t="s">
        <v>19</v>
      </c>
      <c r="K21" s="39">
        <v>1600</v>
      </c>
      <c r="L21" s="44">
        <v>15332689027</v>
      </c>
      <c r="M21" s="46" t="s">
        <v>83</v>
      </c>
      <c r="P21" s="24" t="e">
        <f>VLOOKUP(D21,[1]Sheet1!$D:$D,1,0)</f>
        <v>#N/A</v>
      </c>
    </row>
    <row r="22" s="24" customFormat="1" ht="25" customHeight="1" spans="1:16">
      <c r="A22" s="32">
        <v>20</v>
      </c>
      <c r="B22" s="32" t="s">
        <v>64</v>
      </c>
      <c r="C22" s="32" t="s">
        <v>84</v>
      </c>
      <c r="D22" s="79" t="s">
        <v>85</v>
      </c>
      <c r="E22" s="33">
        <f ca="1" t="shared" si="0"/>
        <v>52</v>
      </c>
      <c r="F22" s="32" t="s">
        <v>17</v>
      </c>
      <c r="G22" s="32">
        <v>800</v>
      </c>
      <c r="H22" s="32" t="s">
        <v>84</v>
      </c>
      <c r="I22" s="78" t="s">
        <v>86</v>
      </c>
      <c r="J22" s="39" t="s">
        <v>19</v>
      </c>
      <c r="K22" s="39">
        <v>1600</v>
      </c>
      <c r="L22" s="44">
        <v>18791451532</v>
      </c>
      <c r="M22" s="41"/>
      <c r="N22" s="43"/>
      <c r="P22" s="83" t="str">
        <f>VLOOKUP(D22,[1]Sheet1!$D:$D,1,0)</f>
        <v>612401197203236984</v>
      </c>
    </row>
    <row r="23" s="24" customFormat="1" ht="25" customHeight="1" spans="1:16">
      <c r="A23" s="32">
        <v>21</v>
      </c>
      <c r="B23" s="32" t="s">
        <v>64</v>
      </c>
      <c r="C23" s="32" t="s">
        <v>87</v>
      </c>
      <c r="D23" s="79" t="s">
        <v>88</v>
      </c>
      <c r="E23" s="33">
        <f ca="1" t="shared" si="0"/>
        <v>55</v>
      </c>
      <c r="F23" s="32" t="s">
        <v>17</v>
      </c>
      <c r="G23" s="32">
        <v>800</v>
      </c>
      <c r="H23" s="32" t="s">
        <v>87</v>
      </c>
      <c r="I23" s="78" t="s">
        <v>89</v>
      </c>
      <c r="J23" s="39" t="s">
        <v>19</v>
      </c>
      <c r="K23" s="39">
        <v>1600</v>
      </c>
      <c r="L23" s="44">
        <v>15594555063</v>
      </c>
      <c r="M23" s="46" t="s">
        <v>90</v>
      </c>
      <c r="N23" s="45"/>
      <c r="P23" s="24" t="e">
        <f>VLOOKUP(D23,[1]Sheet1!$D:$D,1,0)</f>
        <v>#N/A</v>
      </c>
    </row>
    <row r="24" s="24" customFormat="1" ht="25" customHeight="1" spans="1:16">
      <c r="A24" s="32">
        <v>22</v>
      </c>
      <c r="B24" s="32" t="s">
        <v>64</v>
      </c>
      <c r="C24" s="32" t="s">
        <v>91</v>
      </c>
      <c r="D24" s="79" t="s">
        <v>92</v>
      </c>
      <c r="E24" s="33">
        <f ca="1" t="shared" si="0"/>
        <v>42</v>
      </c>
      <c r="F24" s="32" t="s">
        <v>17</v>
      </c>
      <c r="G24" s="32">
        <v>800</v>
      </c>
      <c r="H24" s="32" t="s">
        <v>91</v>
      </c>
      <c r="I24" s="78" t="s">
        <v>93</v>
      </c>
      <c r="J24" s="39" t="s">
        <v>19</v>
      </c>
      <c r="K24" s="39">
        <v>1600</v>
      </c>
      <c r="L24" s="44">
        <v>18391556489</v>
      </c>
      <c r="M24" s="46" t="s">
        <v>94</v>
      </c>
      <c r="P24" s="24" t="e">
        <f>VLOOKUP(D24,[1]Sheet1!$D:$D,1,0)</f>
        <v>#N/A</v>
      </c>
    </row>
    <row r="25" s="24" customFormat="1" ht="25" customHeight="1" spans="1:16">
      <c r="A25" s="32">
        <v>23</v>
      </c>
      <c r="B25" s="32" t="s">
        <v>64</v>
      </c>
      <c r="C25" s="32" t="s">
        <v>95</v>
      </c>
      <c r="D25" s="79" t="s">
        <v>96</v>
      </c>
      <c r="E25" s="33">
        <f ca="1" t="shared" si="0"/>
        <v>21</v>
      </c>
      <c r="F25" s="32" t="s">
        <v>42</v>
      </c>
      <c r="G25" s="32">
        <v>1400</v>
      </c>
      <c r="H25" s="32" t="s">
        <v>95</v>
      </c>
      <c r="I25" s="78" t="s">
        <v>97</v>
      </c>
      <c r="J25" s="39" t="s">
        <v>19</v>
      </c>
      <c r="K25" s="39">
        <v>2800</v>
      </c>
      <c r="L25" s="44">
        <v>13228046568</v>
      </c>
      <c r="M25" s="41" t="s">
        <v>44</v>
      </c>
      <c r="N25" s="43" t="s">
        <v>45</v>
      </c>
      <c r="P25" s="83" t="str">
        <f>VLOOKUP(D25,[1]Sheet1!$D:$D,1,0)</f>
        <v>612401200311180740</v>
      </c>
    </row>
    <row r="26" s="26" customFormat="1" ht="25" customHeight="1" spans="1:16">
      <c r="A26" s="34"/>
      <c r="B26" s="34" t="s">
        <v>64</v>
      </c>
      <c r="C26" s="34" t="s">
        <v>431</v>
      </c>
      <c r="D26" s="84" t="s">
        <v>432</v>
      </c>
      <c r="E26" s="35">
        <f ca="1" t="shared" si="0"/>
        <v>35</v>
      </c>
      <c r="F26" s="34" t="s">
        <v>42</v>
      </c>
      <c r="G26" s="34">
        <v>1400</v>
      </c>
      <c r="H26" s="34" t="s">
        <v>431</v>
      </c>
      <c r="I26" s="85" t="s">
        <v>433</v>
      </c>
      <c r="J26" s="50"/>
      <c r="K26" s="50"/>
      <c r="L26" s="51">
        <v>18891457652</v>
      </c>
      <c r="M26" s="52" t="s">
        <v>434</v>
      </c>
      <c r="N26" s="53"/>
      <c r="P26" s="26" t="e">
        <f>VLOOKUP(D26,[1]Sheet1!$D:$D,1,0)</f>
        <v>#N/A</v>
      </c>
    </row>
    <row r="27" s="24" customFormat="1" ht="25" customHeight="1" spans="1:16">
      <c r="A27" s="32">
        <v>24</v>
      </c>
      <c r="B27" s="32" t="s">
        <v>98</v>
      </c>
      <c r="C27" s="32" t="s">
        <v>99</v>
      </c>
      <c r="D27" s="78" t="s">
        <v>100</v>
      </c>
      <c r="E27" s="33">
        <f ca="1" t="shared" si="0"/>
        <v>50</v>
      </c>
      <c r="F27" s="32" t="s">
        <v>17</v>
      </c>
      <c r="G27" s="32">
        <v>800</v>
      </c>
      <c r="H27" s="32" t="s">
        <v>99</v>
      </c>
      <c r="I27" s="78" t="s">
        <v>101</v>
      </c>
      <c r="J27" s="39" t="s">
        <v>19</v>
      </c>
      <c r="K27" s="39">
        <v>1600</v>
      </c>
      <c r="L27" s="44">
        <v>13038922231</v>
      </c>
      <c r="M27" s="41"/>
      <c r="P27" s="83" t="str">
        <f>VLOOKUP(D27,[1]Sheet1!$D:$D,1,0)</f>
        <v>612401197410132360</v>
      </c>
    </row>
    <row r="28" s="26" customFormat="1" ht="25" customHeight="1" spans="1:16">
      <c r="A28" s="34"/>
      <c r="B28" s="34" t="s">
        <v>98</v>
      </c>
      <c r="C28" s="34" t="s">
        <v>102</v>
      </c>
      <c r="D28" s="85" t="s">
        <v>103</v>
      </c>
      <c r="E28" s="35">
        <f ca="1" t="shared" si="0"/>
        <v>37</v>
      </c>
      <c r="F28" s="34" t="s">
        <v>17</v>
      </c>
      <c r="G28" s="34">
        <v>800</v>
      </c>
      <c r="H28" s="34" t="s">
        <v>102</v>
      </c>
      <c r="I28" s="85" t="s">
        <v>104</v>
      </c>
      <c r="J28" s="50" t="s">
        <v>19</v>
      </c>
      <c r="K28" s="50">
        <v>1600</v>
      </c>
      <c r="L28" s="51"/>
      <c r="M28" s="52" t="s">
        <v>105</v>
      </c>
      <c r="N28" s="54"/>
      <c r="P28" s="26" t="e">
        <f>VLOOKUP(D28,[1]Sheet1!$D:$D,1,0)</f>
        <v>#N/A</v>
      </c>
    </row>
    <row r="29" s="24" customFormat="1" ht="25" customHeight="1" spans="1:16">
      <c r="A29" s="32">
        <v>26</v>
      </c>
      <c r="B29" s="32" t="s">
        <v>98</v>
      </c>
      <c r="C29" s="32" t="s">
        <v>106</v>
      </c>
      <c r="D29" s="78" t="s">
        <v>107</v>
      </c>
      <c r="E29" s="33">
        <f ca="1" t="shared" si="0"/>
        <v>29</v>
      </c>
      <c r="F29" s="32" t="s">
        <v>17</v>
      </c>
      <c r="G29" s="32">
        <v>800</v>
      </c>
      <c r="H29" s="32" t="s">
        <v>106</v>
      </c>
      <c r="I29" s="78" t="s">
        <v>108</v>
      </c>
      <c r="J29" s="39" t="s">
        <v>19</v>
      </c>
      <c r="K29" s="39">
        <v>1600</v>
      </c>
      <c r="L29" s="44">
        <v>15596132286</v>
      </c>
      <c r="M29" s="41"/>
      <c r="P29" s="83" t="str">
        <f>VLOOKUP(D29,[1]Sheet1!$D:$D,1,0)</f>
        <v>612401199508191384</v>
      </c>
    </row>
    <row r="30" s="24" customFormat="1" ht="25" customHeight="1" spans="1:16">
      <c r="A30" s="32">
        <v>27</v>
      </c>
      <c r="B30" s="32" t="s">
        <v>98</v>
      </c>
      <c r="C30" s="32" t="s">
        <v>109</v>
      </c>
      <c r="D30" s="79" t="s">
        <v>110</v>
      </c>
      <c r="E30" s="33">
        <f ca="1" t="shared" si="0"/>
        <v>27</v>
      </c>
      <c r="F30" s="32" t="s">
        <v>17</v>
      </c>
      <c r="G30" s="32">
        <v>800</v>
      </c>
      <c r="H30" s="32" t="s">
        <v>109</v>
      </c>
      <c r="I30" s="78" t="s">
        <v>111</v>
      </c>
      <c r="J30" s="39" t="s">
        <v>19</v>
      </c>
      <c r="K30" s="39">
        <v>1600</v>
      </c>
      <c r="L30" s="44">
        <v>15091556925</v>
      </c>
      <c r="M30" s="41" t="s">
        <v>112</v>
      </c>
      <c r="N30" s="24">
        <v>1</v>
      </c>
      <c r="P30" s="24" t="e">
        <f>VLOOKUP(D30,[1]Sheet1!$D:$D,1,0)</f>
        <v>#N/A</v>
      </c>
    </row>
    <row r="31" s="24" customFormat="1" ht="25" customHeight="1" spans="1:16">
      <c r="A31" s="32">
        <v>28</v>
      </c>
      <c r="B31" s="32" t="s">
        <v>98</v>
      </c>
      <c r="C31" s="32" t="s">
        <v>113</v>
      </c>
      <c r="D31" s="78" t="s">
        <v>114</v>
      </c>
      <c r="E31" s="33">
        <f ca="1" t="shared" si="0"/>
        <v>59</v>
      </c>
      <c r="F31" s="32" t="s">
        <v>17</v>
      </c>
      <c r="G31" s="32">
        <v>800</v>
      </c>
      <c r="H31" s="32" t="s">
        <v>113</v>
      </c>
      <c r="I31" s="78" t="s">
        <v>115</v>
      </c>
      <c r="J31" s="39" t="s">
        <v>19</v>
      </c>
      <c r="K31" s="39">
        <v>1600</v>
      </c>
      <c r="L31" s="44">
        <v>18700505245</v>
      </c>
      <c r="M31" s="41"/>
      <c r="P31" s="83" t="str">
        <f>VLOOKUP(D31,[1]Sheet1!$D:$D,1,0)</f>
        <v>612401196511282363</v>
      </c>
    </row>
    <row r="32" s="24" customFormat="1" ht="25" customHeight="1" spans="1:16">
      <c r="A32" s="32">
        <v>29</v>
      </c>
      <c r="B32" s="32" t="s">
        <v>98</v>
      </c>
      <c r="C32" s="32" t="s">
        <v>116</v>
      </c>
      <c r="D32" s="78" t="s">
        <v>117</v>
      </c>
      <c r="E32" s="33">
        <f ca="1" t="shared" si="0"/>
        <v>52</v>
      </c>
      <c r="F32" s="32" t="s">
        <v>17</v>
      </c>
      <c r="G32" s="32">
        <v>800</v>
      </c>
      <c r="H32" s="32" t="s">
        <v>116</v>
      </c>
      <c r="I32" s="78" t="s">
        <v>118</v>
      </c>
      <c r="J32" s="39" t="s">
        <v>19</v>
      </c>
      <c r="K32" s="39">
        <v>1600</v>
      </c>
      <c r="L32" s="44">
        <v>19191106765</v>
      </c>
      <c r="M32" s="41"/>
      <c r="N32" s="45"/>
      <c r="P32" s="83" t="str">
        <f>VLOOKUP(D32,[1]Sheet1!$D:$D,1,0)</f>
        <v>612401197208272378</v>
      </c>
    </row>
    <row r="33" s="24" customFormat="1" ht="25" customHeight="1" spans="1:16">
      <c r="A33" s="32">
        <v>30</v>
      </c>
      <c r="B33" s="32" t="s">
        <v>119</v>
      </c>
      <c r="C33" s="32" t="s">
        <v>120</v>
      </c>
      <c r="D33" s="78" t="s">
        <v>121</v>
      </c>
      <c r="E33" s="33">
        <f ca="1" t="shared" si="0"/>
        <v>39</v>
      </c>
      <c r="F33" s="32" t="s">
        <v>17</v>
      </c>
      <c r="G33" s="32">
        <v>800</v>
      </c>
      <c r="H33" s="32" t="s">
        <v>120</v>
      </c>
      <c r="I33" s="78" t="s">
        <v>122</v>
      </c>
      <c r="J33" s="39" t="s">
        <v>19</v>
      </c>
      <c r="K33" s="39">
        <v>1600</v>
      </c>
      <c r="L33" s="44">
        <v>15309150614</v>
      </c>
      <c r="M33" s="41"/>
      <c r="P33" s="83" t="str">
        <f>VLOOKUP(D33,[1]Sheet1!$D:$D,1,0)</f>
        <v>612401198506141784</v>
      </c>
    </row>
    <row r="34" s="24" customFormat="1" ht="25" customHeight="1" spans="1:16">
      <c r="A34" s="32">
        <v>31</v>
      </c>
      <c r="B34" s="32" t="s">
        <v>119</v>
      </c>
      <c r="C34" s="32" t="s">
        <v>123</v>
      </c>
      <c r="D34" s="78" t="s">
        <v>124</v>
      </c>
      <c r="E34" s="33">
        <f ca="1" t="shared" si="0"/>
        <v>48</v>
      </c>
      <c r="F34" s="32" t="s">
        <v>17</v>
      </c>
      <c r="G34" s="32">
        <v>800</v>
      </c>
      <c r="H34" s="32" t="s">
        <v>123</v>
      </c>
      <c r="I34" s="78" t="s">
        <v>125</v>
      </c>
      <c r="J34" s="39" t="s">
        <v>19</v>
      </c>
      <c r="K34" s="39">
        <v>1600</v>
      </c>
      <c r="L34" s="44">
        <v>13891599054</v>
      </c>
      <c r="M34" s="41"/>
      <c r="P34" s="83" t="str">
        <f>VLOOKUP(D34,[1]Sheet1!$D:$D,1,0)</f>
        <v>612401197602221907</v>
      </c>
    </row>
    <row r="35" s="24" customFormat="1" ht="25" customHeight="1" spans="1:16">
      <c r="A35" s="32">
        <v>32</v>
      </c>
      <c r="B35" s="32" t="s">
        <v>119</v>
      </c>
      <c r="C35" s="32" t="s">
        <v>126</v>
      </c>
      <c r="D35" s="78" t="s">
        <v>127</v>
      </c>
      <c r="E35" s="33">
        <f ca="1" t="shared" si="0"/>
        <v>57</v>
      </c>
      <c r="F35" s="32" t="s">
        <v>17</v>
      </c>
      <c r="G35" s="32">
        <v>800</v>
      </c>
      <c r="H35" s="32" t="s">
        <v>126</v>
      </c>
      <c r="I35" s="78" t="s">
        <v>128</v>
      </c>
      <c r="J35" s="39" t="s">
        <v>19</v>
      </c>
      <c r="K35" s="39">
        <v>1600</v>
      </c>
      <c r="L35" s="44">
        <v>13109276628</v>
      </c>
      <c r="M35" s="41"/>
      <c r="P35" s="83" t="str">
        <f>VLOOKUP(D35,[1]Sheet1!$D:$D,1,0)</f>
        <v>612401196704061882</v>
      </c>
    </row>
    <row r="36" s="24" customFormat="1" ht="25" customHeight="1" spans="1:16">
      <c r="A36" s="32">
        <v>33</v>
      </c>
      <c r="B36" s="32" t="s">
        <v>129</v>
      </c>
      <c r="C36" s="32" t="s">
        <v>130</v>
      </c>
      <c r="D36" s="78" t="s">
        <v>131</v>
      </c>
      <c r="E36" s="33">
        <f ca="1" t="shared" si="0"/>
        <v>47</v>
      </c>
      <c r="F36" s="32" t="s">
        <v>17</v>
      </c>
      <c r="G36" s="32">
        <v>800</v>
      </c>
      <c r="H36" s="32" t="s">
        <v>130</v>
      </c>
      <c r="I36" s="78" t="s">
        <v>132</v>
      </c>
      <c r="J36" s="39" t="s">
        <v>19</v>
      </c>
      <c r="K36" s="39">
        <v>1600</v>
      </c>
      <c r="L36" s="44">
        <v>15382467212</v>
      </c>
      <c r="M36" s="41" t="s">
        <v>133</v>
      </c>
      <c r="P36" s="24" t="e">
        <f>VLOOKUP(D36,[1]Sheet1!$D:$D,1,0)</f>
        <v>#N/A</v>
      </c>
    </row>
    <row r="37" s="24" customFormat="1" ht="25" customHeight="1" spans="1:16">
      <c r="A37" s="32">
        <v>34</v>
      </c>
      <c r="B37" s="32" t="s">
        <v>129</v>
      </c>
      <c r="C37" s="32" t="s">
        <v>134</v>
      </c>
      <c r="D37" s="79" t="s">
        <v>135</v>
      </c>
      <c r="E37" s="33">
        <f ca="1" t="shared" si="0"/>
        <v>57</v>
      </c>
      <c r="F37" s="32" t="s">
        <v>17</v>
      </c>
      <c r="G37" s="32">
        <v>800</v>
      </c>
      <c r="H37" s="32" t="s">
        <v>134</v>
      </c>
      <c r="I37" s="78" t="s">
        <v>136</v>
      </c>
      <c r="J37" s="39" t="s">
        <v>19</v>
      </c>
      <c r="K37" s="39">
        <v>1600</v>
      </c>
      <c r="L37" s="44">
        <v>15594267211</v>
      </c>
      <c r="M37" s="41"/>
      <c r="N37" s="45"/>
      <c r="P37" s="83" t="str">
        <f>VLOOKUP(D37,[1]Sheet1!$D:$D,1,0)</f>
        <v>612401196705201381</v>
      </c>
    </row>
    <row r="38" s="24" customFormat="1" ht="25" customHeight="1" spans="1:16">
      <c r="A38" s="32">
        <v>35</v>
      </c>
      <c r="B38" s="32" t="s">
        <v>137</v>
      </c>
      <c r="C38" s="32" t="s">
        <v>138</v>
      </c>
      <c r="D38" s="78" t="s">
        <v>139</v>
      </c>
      <c r="E38" s="33">
        <f ca="1" t="shared" si="0"/>
        <v>48</v>
      </c>
      <c r="F38" s="32" t="s">
        <v>17</v>
      </c>
      <c r="G38" s="32">
        <v>800</v>
      </c>
      <c r="H38" s="32" t="s">
        <v>138</v>
      </c>
      <c r="I38" s="78" t="s">
        <v>140</v>
      </c>
      <c r="J38" s="39" t="s">
        <v>19</v>
      </c>
      <c r="K38" s="39">
        <v>1600</v>
      </c>
      <c r="L38" s="44">
        <v>17391314239</v>
      </c>
      <c r="M38" s="41"/>
      <c r="N38" s="45"/>
      <c r="P38" s="83" t="str">
        <f>VLOOKUP(D38,[1]Sheet1!$D:$D,1,0)</f>
        <v>612401197605068047</v>
      </c>
    </row>
    <row r="39" s="24" customFormat="1" ht="25" customHeight="1" spans="1:16">
      <c r="A39" s="32">
        <v>36</v>
      </c>
      <c r="B39" s="32" t="s">
        <v>137</v>
      </c>
      <c r="C39" s="32" t="s">
        <v>141</v>
      </c>
      <c r="D39" s="78" t="s">
        <v>142</v>
      </c>
      <c r="E39" s="33">
        <f ca="1" t="shared" si="0"/>
        <v>36</v>
      </c>
      <c r="F39" s="32" t="s">
        <v>17</v>
      </c>
      <c r="G39" s="32">
        <v>800</v>
      </c>
      <c r="H39" s="32" t="s">
        <v>141</v>
      </c>
      <c r="I39" s="78" t="s">
        <v>143</v>
      </c>
      <c r="J39" s="39" t="s">
        <v>19</v>
      </c>
      <c r="K39" s="39">
        <v>1600</v>
      </c>
      <c r="L39" s="44">
        <v>13992552088</v>
      </c>
      <c r="M39" s="41" t="s">
        <v>144</v>
      </c>
      <c r="P39" s="83" t="str">
        <f>VLOOKUP(D39,[1]Sheet1!$D:$D,1,0)</f>
        <v>612401198810011992</v>
      </c>
    </row>
    <row r="40" s="26" customFormat="1" ht="25" customHeight="1" spans="1:16">
      <c r="A40" s="34"/>
      <c r="B40" s="34" t="s">
        <v>137</v>
      </c>
      <c r="C40" s="34" t="s">
        <v>435</v>
      </c>
      <c r="D40" s="85" t="s">
        <v>436</v>
      </c>
      <c r="E40" s="35">
        <f ca="1" t="shared" si="0"/>
        <v>43</v>
      </c>
      <c r="F40" s="34" t="s">
        <v>17</v>
      </c>
      <c r="G40" s="34">
        <v>800</v>
      </c>
      <c r="H40" s="34" t="s">
        <v>435</v>
      </c>
      <c r="I40" s="85" t="s">
        <v>437</v>
      </c>
      <c r="J40" s="50"/>
      <c r="K40" s="50"/>
      <c r="L40" s="51">
        <v>18291521896</v>
      </c>
      <c r="M40" s="52" t="s">
        <v>438</v>
      </c>
      <c r="P40" s="26" t="e">
        <f>VLOOKUP(D40,[1]Sheet1!$D:$D,1,0)</f>
        <v>#N/A</v>
      </c>
    </row>
    <row r="41" s="24" customFormat="1" ht="25" customHeight="1" spans="1:16">
      <c r="A41" s="32">
        <v>37</v>
      </c>
      <c r="B41" s="32" t="s">
        <v>137</v>
      </c>
      <c r="C41" s="32" t="s">
        <v>145</v>
      </c>
      <c r="D41" s="32" t="s">
        <v>146</v>
      </c>
      <c r="E41" s="33">
        <f ca="1" t="shared" si="0"/>
        <v>43</v>
      </c>
      <c r="F41" s="32" t="s">
        <v>17</v>
      </c>
      <c r="G41" s="32">
        <v>800</v>
      </c>
      <c r="H41" s="32" t="s">
        <v>145</v>
      </c>
      <c r="I41" s="78" t="s">
        <v>147</v>
      </c>
      <c r="J41" s="39" t="s">
        <v>19</v>
      </c>
      <c r="K41" s="39">
        <v>1600</v>
      </c>
      <c r="L41" s="44">
        <v>18291518225</v>
      </c>
      <c r="M41" s="46"/>
      <c r="P41" s="24" t="str">
        <f>VLOOKUP(D41,[1]Sheet1!$D:$D,1,0)</f>
        <v>61240119810128148X</v>
      </c>
    </row>
    <row r="42" s="24" customFormat="1" ht="25" customHeight="1" spans="1:16">
      <c r="A42" s="32">
        <v>38</v>
      </c>
      <c r="B42" s="32" t="s">
        <v>148</v>
      </c>
      <c r="C42" s="32" t="s">
        <v>149</v>
      </c>
      <c r="D42" s="78" t="s">
        <v>150</v>
      </c>
      <c r="E42" s="33">
        <f ca="1" t="shared" si="0"/>
        <v>56</v>
      </c>
      <c r="F42" s="32" t="s">
        <v>17</v>
      </c>
      <c r="G42" s="32">
        <v>800</v>
      </c>
      <c r="H42" s="32" t="s">
        <v>149</v>
      </c>
      <c r="I42" s="78" t="s">
        <v>151</v>
      </c>
      <c r="J42" s="39" t="s">
        <v>19</v>
      </c>
      <c r="K42" s="39">
        <v>1600</v>
      </c>
      <c r="L42" s="55">
        <v>13325359170</v>
      </c>
      <c r="M42" s="41"/>
      <c r="P42" s="83" t="str">
        <f>VLOOKUP(D42,[1]Sheet1!$D:$D,1,0)</f>
        <v>612401196807191970</v>
      </c>
    </row>
    <row r="43" s="24" customFormat="1" ht="25" customHeight="1" spans="1:16">
      <c r="A43" s="32">
        <v>39</v>
      </c>
      <c r="B43" s="32" t="s">
        <v>148</v>
      </c>
      <c r="C43" s="32" t="s">
        <v>152</v>
      </c>
      <c r="D43" s="79" t="s">
        <v>153</v>
      </c>
      <c r="E43" s="33">
        <f ca="1" t="shared" si="0"/>
        <v>31</v>
      </c>
      <c r="F43" s="32" t="s">
        <v>17</v>
      </c>
      <c r="G43" s="32">
        <v>800</v>
      </c>
      <c r="H43" s="32" t="s">
        <v>152</v>
      </c>
      <c r="I43" s="78" t="s">
        <v>154</v>
      </c>
      <c r="J43" s="39" t="s">
        <v>19</v>
      </c>
      <c r="K43" s="39">
        <v>1600</v>
      </c>
      <c r="L43" s="55">
        <v>13891552449</v>
      </c>
      <c r="M43" s="56"/>
      <c r="N43" s="49"/>
      <c r="P43" s="83" t="str">
        <f>VLOOKUP(D43,[1]Sheet1!$D:$D,1,0)</f>
        <v>612401199312302089</v>
      </c>
    </row>
    <row r="44" s="24" customFormat="1" ht="25" customHeight="1" spans="1:16">
      <c r="A44" s="32">
        <v>40</v>
      </c>
      <c r="B44" s="32" t="s">
        <v>148</v>
      </c>
      <c r="C44" s="32" t="s">
        <v>155</v>
      </c>
      <c r="D44" s="78" t="s">
        <v>156</v>
      </c>
      <c r="E44" s="33">
        <f ca="1" t="shared" si="0"/>
        <v>51</v>
      </c>
      <c r="F44" s="32" t="s">
        <v>17</v>
      </c>
      <c r="G44" s="32">
        <v>800</v>
      </c>
      <c r="H44" s="32" t="s">
        <v>155</v>
      </c>
      <c r="I44" s="78" t="s">
        <v>157</v>
      </c>
      <c r="J44" s="39" t="s">
        <v>19</v>
      </c>
      <c r="K44" s="39">
        <v>1600</v>
      </c>
      <c r="L44" s="55">
        <v>19916114340</v>
      </c>
      <c r="M44" s="41"/>
      <c r="N44" s="57"/>
      <c r="P44" s="83" t="str">
        <f>VLOOKUP(D44,[1]Sheet1!$D:$D,1,0)</f>
        <v>612401197308131281</v>
      </c>
    </row>
    <row r="45" s="26" customFormat="1" ht="25" customHeight="1" spans="1:16">
      <c r="A45" s="34">
        <v>40</v>
      </c>
      <c r="B45" s="34" t="s">
        <v>148</v>
      </c>
      <c r="C45" s="34" t="s">
        <v>439</v>
      </c>
      <c r="D45" s="85" t="s">
        <v>440</v>
      </c>
      <c r="E45" s="35">
        <f ca="1" t="shared" si="0"/>
        <v>52</v>
      </c>
      <c r="F45" s="34" t="s">
        <v>17</v>
      </c>
      <c r="G45" s="34">
        <v>800</v>
      </c>
      <c r="H45" s="34" t="s">
        <v>439</v>
      </c>
      <c r="I45" s="85" t="s">
        <v>441</v>
      </c>
      <c r="J45" s="50"/>
      <c r="K45" s="50"/>
      <c r="L45" s="58">
        <v>18829752154</v>
      </c>
      <c r="M45" s="52" t="s">
        <v>442</v>
      </c>
      <c r="P45" s="26" t="e">
        <f>VLOOKUP(D45,[1]Sheet1!$D:$D,1,0)</f>
        <v>#N/A</v>
      </c>
    </row>
    <row r="46" s="24" customFormat="1" ht="25" customHeight="1" spans="1:16">
      <c r="A46" s="32">
        <v>41</v>
      </c>
      <c r="B46" s="32" t="s">
        <v>148</v>
      </c>
      <c r="C46" s="32" t="s">
        <v>158</v>
      </c>
      <c r="D46" s="79" t="s">
        <v>159</v>
      </c>
      <c r="E46" s="33">
        <f ca="1" t="shared" si="0"/>
        <v>40</v>
      </c>
      <c r="F46" s="32" t="s">
        <v>35</v>
      </c>
      <c r="G46" s="32">
        <v>800</v>
      </c>
      <c r="H46" s="32" t="s">
        <v>158</v>
      </c>
      <c r="I46" s="78" t="s">
        <v>160</v>
      </c>
      <c r="J46" s="39" t="s">
        <v>19</v>
      </c>
      <c r="K46" s="39">
        <v>1600</v>
      </c>
      <c r="L46" s="55">
        <v>15332692098</v>
      </c>
      <c r="M46" s="41" t="s">
        <v>20</v>
      </c>
      <c r="P46" s="83" t="str">
        <f>VLOOKUP(D46,[1]Sheet1!$D:$D,1,0)</f>
        <v>612401198403038418</v>
      </c>
    </row>
    <row r="47" s="24" customFormat="1" ht="25" customHeight="1" spans="1:16">
      <c r="A47" s="32">
        <v>42</v>
      </c>
      <c r="B47" s="32" t="s">
        <v>148</v>
      </c>
      <c r="C47" s="32" t="s">
        <v>161</v>
      </c>
      <c r="D47" s="78" t="s">
        <v>162</v>
      </c>
      <c r="E47" s="33">
        <f ca="1" t="shared" si="0"/>
        <v>44</v>
      </c>
      <c r="F47" s="32" t="s">
        <v>17</v>
      </c>
      <c r="G47" s="32">
        <v>800</v>
      </c>
      <c r="H47" s="32" t="s">
        <v>161</v>
      </c>
      <c r="I47" s="78" t="s">
        <v>163</v>
      </c>
      <c r="J47" s="39" t="s">
        <v>19</v>
      </c>
      <c r="K47" s="39">
        <v>1600</v>
      </c>
      <c r="L47" s="55">
        <v>17392002389</v>
      </c>
      <c r="M47" s="41"/>
      <c r="O47" s="24" t="s">
        <v>164</v>
      </c>
      <c r="P47" s="83" t="str">
        <f>VLOOKUP(D47,[1]Sheet1!$D:$D,1,0)</f>
        <v>612401198004041273</v>
      </c>
    </row>
    <row r="48" s="24" customFormat="1" ht="25" customHeight="1" spans="1:16">
      <c r="A48" s="32">
        <v>43</v>
      </c>
      <c r="B48" s="32" t="s">
        <v>148</v>
      </c>
      <c r="C48" s="32" t="s">
        <v>165</v>
      </c>
      <c r="D48" s="78" t="s">
        <v>166</v>
      </c>
      <c r="E48" s="33">
        <f ca="1" t="shared" si="0"/>
        <v>39</v>
      </c>
      <c r="F48" s="32" t="s">
        <v>17</v>
      </c>
      <c r="G48" s="32">
        <v>800</v>
      </c>
      <c r="H48" s="32" t="s">
        <v>165</v>
      </c>
      <c r="I48" s="78" t="s">
        <v>167</v>
      </c>
      <c r="J48" s="39" t="s">
        <v>19</v>
      </c>
      <c r="K48" s="39">
        <v>1600</v>
      </c>
      <c r="L48" s="55">
        <v>18429058698</v>
      </c>
      <c r="M48" s="41"/>
      <c r="P48" s="83" t="str">
        <f>VLOOKUP(D48,[1]Sheet1!$D:$D,1,0)</f>
        <v>612401198509212082</v>
      </c>
    </row>
    <row r="49" s="24" customFormat="1" ht="25" customHeight="1" spans="1:16">
      <c r="A49" s="32">
        <v>44</v>
      </c>
      <c r="B49" s="32" t="s">
        <v>148</v>
      </c>
      <c r="C49" s="32" t="s">
        <v>168</v>
      </c>
      <c r="D49" s="79" t="s">
        <v>169</v>
      </c>
      <c r="E49" s="33">
        <f ca="1" t="shared" si="0"/>
        <v>37</v>
      </c>
      <c r="F49" s="32" t="s">
        <v>42</v>
      </c>
      <c r="G49" s="32">
        <v>1400</v>
      </c>
      <c r="H49" s="32" t="s">
        <v>168</v>
      </c>
      <c r="I49" s="78" t="s">
        <v>170</v>
      </c>
      <c r="J49" s="39" t="s">
        <v>19</v>
      </c>
      <c r="K49" s="39">
        <v>2800</v>
      </c>
      <c r="L49" s="55">
        <v>18429058698</v>
      </c>
      <c r="M49" s="46"/>
      <c r="N49" s="43" t="s">
        <v>45</v>
      </c>
      <c r="P49" s="83" t="str">
        <f>VLOOKUP(D49,[1]Sheet1!$D:$D,1,0)</f>
        <v>612401198709152002</v>
      </c>
    </row>
    <row r="50" s="24" customFormat="1" ht="25" customHeight="1" spans="1:16">
      <c r="A50" s="32">
        <v>45</v>
      </c>
      <c r="B50" s="32" t="s">
        <v>148</v>
      </c>
      <c r="C50" s="32" t="s">
        <v>171</v>
      </c>
      <c r="D50" s="79" t="s">
        <v>172</v>
      </c>
      <c r="E50" s="33">
        <f ca="1" t="shared" si="0"/>
        <v>34</v>
      </c>
      <c r="F50" s="32" t="s">
        <v>17</v>
      </c>
      <c r="G50" s="32">
        <v>800</v>
      </c>
      <c r="H50" s="32" t="s">
        <v>171</v>
      </c>
      <c r="I50" s="78" t="s">
        <v>173</v>
      </c>
      <c r="J50" s="39" t="s">
        <v>19</v>
      </c>
      <c r="K50" s="39">
        <v>1600</v>
      </c>
      <c r="L50" s="55">
        <v>18740553899</v>
      </c>
      <c r="M50" s="41"/>
      <c r="P50" s="83" t="str">
        <f>VLOOKUP(D50,[1]Sheet1!$D:$D,1,0)</f>
        <v>612401199012301578</v>
      </c>
    </row>
    <row r="51" s="24" customFormat="1" ht="25" customHeight="1" spans="1:16">
      <c r="A51" s="32">
        <v>46</v>
      </c>
      <c r="B51" s="32" t="s">
        <v>148</v>
      </c>
      <c r="C51" s="32" t="s">
        <v>174</v>
      </c>
      <c r="D51" s="78" t="s">
        <v>175</v>
      </c>
      <c r="E51" s="33">
        <f ca="1" t="shared" si="0"/>
        <v>54</v>
      </c>
      <c r="F51" s="32" t="s">
        <v>17</v>
      </c>
      <c r="G51" s="32">
        <v>800</v>
      </c>
      <c r="H51" s="32" t="s">
        <v>174</v>
      </c>
      <c r="I51" s="78" t="s">
        <v>176</v>
      </c>
      <c r="J51" s="39" t="s">
        <v>19</v>
      </c>
      <c r="K51" s="39">
        <v>1600</v>
      </c>
      <c r="L51" s="55">
        <v>19191533289</v>
      </c>
      <c r="M51" s="41"/>
      <c r="N51" s="45"/>
      <c r="P51" s="83" t="str">
        <f>VLOOKUP(D51,[1]Sheet1!$D:$D,1,0)</f>
        <v>612401197012161684</v>
      </c>
    </row>
    <row r="52" s="24" customFormat="1" ht="25" customHeight="1" spans="1:16">
      <c r="A52" s="32">
        <v>47</v>
      </c>
      <c r="B52" s="36" t="s">
        <v>148</v>
      </c>
      <c r="C52" s="36" t="s">
        <v>177</v>
      </c>
      <c r="D52" s="80" t="s">
        <v>178</v>
      </c>
      <c r="E52" s="33">
        <f ca="1" t="shared" si="0"/>
        <v>30</v>
      </c>
      <c r="F52" s="32" t="s">
        <v>17</v>
      </c>
      <c r="G52" s="32">
        <v>800</v>
      </c>
      <c r="H52" s="36" t="s">
        <v>177</v>
      </c>
      <c r="I52" s="80" t="s">
        <v>179</v>
      </c>
      <c r="J52" s="39" t="s">
        <v>19</v>
      </c>
      <c r="K52" s="39">
        <v>1600</v>
      </c>
      <c r="L52" s="59">
        <v>18590951113</v>
      </c>
      <c r="M52" s="41"/>
      <c r="P52" s="83" t="str">
        <f>VLOOKUP(D52,[1]Sheet1!$D:$D,1,0)</f>
        <v>612401199411061970</v>
      </c>
    </row>
    <row r="53" s="24" customFormat="1" ht="25" customHeight="1" spans="1:16">
      <c r="A53" s="32">
        <v>48</v>
      </c>
      <c r="B53" s="36" t="s">
        <v>148</v>
      </c>
      <c r="C53" s="36" t="s">
        <v>180</v>
      </c>
      <c r="D53" s="36" t="s">
        <v>181</v>
      </c>
      <c r="E53" s="33">
        <f ca="1" t="shared" si="0"/>
        <v>27</v>
      </c>
      <c r="F53" s="32" t="s">
        <v>17</v>
      </c>
      <c r="G53" s="32">
        <v>800</v>
      </c>
      <c r="H53" s="36" t="s">
        <v>180</v>
      </c>
      <c r="I53" s="80" t="s">
        <v>182</v>
      </c>
      <c r="J53" s="39" t="s">
        <v>19</v>
      </c>
      <c r="K53" s="39">
        <v>1600</v>
      </c>
      <c r="L53" s="59">
        <v>19916136357</v>
      </c>
      <c r="M53" s="41" t="s">
        <v>71</v>
      </c>
      <c r="P53" s="24" t="str">
        <f>VLOOKUP(D53,[1]Sheet1!$D:$D,1,0)</f>
        <v>61240119970305932X</v>
      </c>
    </row>
    <row r="54" s="24" customFormat="1" ht="25" customHeight="1" spans="1:16">
      <c r="A54" s="32">
        <v>49</v>
      </c>
      <c r="B54" s="32" t="s">
        <v>148</v>
      </c>
      <c r="C54" s="32" t="s">
        <v>183</v>
      </c>
      <c r="D54" s="78" t="s">
        <v>184</v>
      </c>
      <c r="E54" s="33">
        <f ca="1" t="shared" si="0"/>
        <v>34</v>
      </c>
      <c r="F54" s="32" t="s">
        <v>17</v>
      </c>
      <c r="G54" s="32">
        <v>800</v>
      </c>
      <c r="H54" s="32" t="s">
        <v>183</v>
      </c>
      <c r="I54" s="78" t="s">
        <v>185</v>
      </c>
      <c r="J54" s="39" t="s">
        <v>19</v>
      </c>
      <c r="K54" s="39">
        <v>1600</v>
      </c>
      <c r="L54" s="44">
        <v>13325352124</v>
      </c>
      <c r="M54" s="41" t="s">
        <v>186</v>
      </c>
      <c r="P54" s="24" t="e">
        <f>VLOOKUP(D54,[1]Sheet1!$D:$D,1,0)</f>
        <v>#N/A</v>
      </c>
    </row>
    <row r="55" s="24" customFormat="1" ht="25" customHeight="1" spans="1:16">
      <c r="A55" s="32">
        <v>50</v>
      </c>
      <c r="B55" s="32" t="s">
        <v>148</v>
      </c>
      <c r="C55" s="32" t="s">
        <v>187</v>
      </c>
      <c r="D55" s="78" t="s">
        <v>188</v>
      </c>
      <c r="E55" s="33">
        <f ca="1" t="shared" si="0"/>
        <v>35</v>
      </c>
      <c r="F55" s="32" t="s">
        <v>17</v>
      </c>
      <c r="G55" s="32">
        <v>800</v>
      </c>
      <c r="H55" s="32" t="s">
        <v>187</v>
      </c>
      <c r="I55" s="78" t="s">
        <v>189</v>
      </c>
      <c r="J55" s="39" t="s">
        <v>19</v>
      </c>
      <c r="K55" s="39">
        <v>1600</v>
      </c>
      <c r="L55" s="44">
        <v>18292528051</v>
      </c>
      <c r="M55" s="41" t="s">
        <v>186</v>
      </c>
      <c r="P55" s="24" t="e">
        <f>VLOOKUP(D55,[1]Sheet1!$D:$D,1,0)</f>
        <v>#N/A</v>
      </c>
    </row>
    <row r="56" s="24" customFormat="1" ht="25" customHeight="1" spans="1:16">
      <c r="A56" s="32">
        <v>51</v>
      </c>
      <c r="B56" s="32" t="s">
        <v>148</v>
      </c>
      <c r="C56" s="32" t="s">
        <v>190</v>
      </c>
      <c r="D56" s="78" t="s">
        <v>191</v>
      </c>
      <c r="E56" s="33">
        <f ca="1" t="shared" si="0"/>
        <v>52</v>
      </c>
      <c r="F56" s="32" t="s">
        <v>17</v>
      </c>
      <c r="G56" s="32">
        <v>800</v>
      </c>
      <c r="H56" s="32" t="s">
        <v>190</v>
      </c>
      <c r="I56" s="78" t="s">
        <v>192</v>
      </c>
      <c r="J56" s="39" t="s">
        <v>19</v>
      </c>
      <c r="K56" s="39">
        <v>1600</v>
      </c>
      <c r="L56" s="44">
        <v>15291508697</v>
      </c>
      <c r="M56" s="41" t="s">
        <v>193</v>
      </c>
      <c r="P56" s="24" t="e">
        <f>VLOOKUP(D56,[1]Sheet1!$D:$D,1,0)</f>
        <v>#N/A</v>
      </c>
    </row>
    <row r="57" s="24" customFormat="1" ht="25" customHeight="1" spans="1:16">
      <c r="A57" s="32">
        <v>52</v>
      </c>
      <c r="B57" s="32" t="s">
        <v>148</v>
      </c>
      <c r="C57" s="32" t="s">
        <v>194</v>
      </c>
      <c r="D57" s="78" t="s">
        <v>195</v>
      </c>
      <c r="E57" s="33">
        <f ca="1" t="shared" si="0"/>
        <v>47</v>
      </c>
      <c r="F57" s="32" t="s">
        <v>17</v>
      </c>
      <c r="G57" s="32">
        <v>800</v>
      </c>
      <c r="H57" s="32" t="s">
        <v>194</v>
      </c>
      <c r="I57" s="81" t="s">
        <v>196</v>
      </c>
      <c r="J57" s="39" t="s">
        <v>19</v>
      </c>
      <c r="K57" s="39">
        <v>1600</v>
      </c>
      <c r="L57" s="44">
        <v>18729858094</v>
      </c>
      <c r="M57" s="41" t="s">
        <v>193</v>
      </c>
      <c r="P57" s="24" t="e">
        <f>VLOOKUP(D57,[1]Sheet1!$D:$D,1,0)</f>
        <v>#N/A</v>
      </c>
    </row>
    <row r="58" s="24" customFormat="1" ht="25" customHeight="1" spans="1:16">
      <c r="A58" s="32">
        <v>53</v>
      </c>
      <c r="B58" s="32" t="s">
        <v>197</v>
      </c>
      <c r="C58" s="32" t="s">
        <v>198</v>
      </c>
      <c r="D58" s="79" t="s">
        <v>199</v>
      </c>
      <c r="E58" s="33">
        <f ca="1" t="shared" si="0"/>
        <v>46</v>
      </c>
      <c r="F58" s="32" t="s">
        <v>200</v>
      </c>
      <c r="G58" s="32">
        <v>800</v>
      </c>
      <c r="H58" s="32" t="s">
        <v>198</v>
      </c>
      <c r="I58" s="78" t="s">
        <v>201</v>
      </c>
      <c r="J58" s="39" t="s">
        <v>19</v>
      </c>
      <c r="K58" s="39">
        <v>1600</v>
      </c>
      <c r="L58" s="61">
        <v>13571426118</v>
      </c>
      <c r="M58" s="41" t="s">
        <v>20</v>
      </c>
      <c r="P58" s="83" t="str">
        <f>VLOOKUP(D58,[1]Sheet1!$D:$D,1,0)</f>
        <v>330821197811093823</v>
      </c>
    </row>
    <row r="59" s="24" customFormat="1" ht="25" customHeight="1" spans="1:16">
      <c r="A59" s="32">
        <v>54</v>
      </c>
      <c r="B59" s="32" t="s">
        <v>197</v>
      </c>
      <c r="C59" s="32" t="s">
        <v>202</v>
      </c>
      <c r="D59" s="79" t="s">
        <v>203</v>
      </c>
      <c r="E59" s="33">
        <f ca="1" t="shared" si="0"/>
        <v>53</v>
      </c>
      <c r="F59" s="32" t="s">
        <v>42</v>
      </c>
      <c r="G59" s="32">
        <v>1400</v>
      </c>
      <c r="H59" s="32" t="s">
        <v>202</v>
      </c>
      <c r="I59" s="78" t="s">
        <v>204</v>
      </c>
      <c r="J59" s="39" t="s">
        <v>19</v>
      </c>
      <c r="K59" s="39">
        <v>2800</v>
      </c>
      <c r="L59" s="62">
        <v>18992591745</v>
      </c>
      <c r="M59" s="41"/>
      <c r="N59" s="43" t="s">
        <v>45</v>
      </c>
      <c r="P59" s="83" t="str">
        <f>VLOOKUP(D59,[1]Sheet1!$D:$D,1,0)</f>
        <v>612401197109221786</v>
      </c>
    </row>
    <row r="60" s="24" customFormat="1" ht="25" customHeight="1" spans="1:16">
      <c r="A60" s="32">
        <v>55</v>
      </c>
      <c r="B60" s="32" t="s">
        <v>197</v>
      </c>
      <c r="C60" s="32" t="s">
        <v>205</v>
      </c>
      <c r="D60" s="78" t="s">
        <v>206</v>
      </c>
      <c r="E60" s="33">
        <f ca="1" t="shared" si="0"/>
        <v>49</v>
      </c>
      <c r="F60" s="32" t="s">
        <v>200</v>
      </c>
      <c r="G60" s="32">
        <v>800</v>
      </c>
      <c r="H60" s="32" t="s">
        <v>205</v>
      </c>
      <c r="I60" s="78" t="s">
        <v>207</v>
      </c>
      <c r="J60" s="39" t="s">
        <v>19</v>
      </c>
      <c r="K60" s="39">
        <v>1600</v>
      </c>
      <c r="L60" s="44">
        <v>15332696084</v>
      </c>
      <c r="M60" s="41" t="s">
        <v>208</v>
      </c>
      <c r="N60" s="45"/>
      <c r="P60" s="24" t="e">
        <f>VLOOKUP(D60,[1]Sheet1!$D:$D,1,0)</f>
        <v>#N/A</v>
      </c>
    </row>
    <row r="61" s="24" customFormat="1" ht="25" customHeight="1" spans="1:16">
      <c r="A61" s="32">
        <v>56</v>
      </c>
      <c r="B61" s="32" t="s">
        <v>197</v>
      </c>
      <c r="C61" s="32" t="s">
        <v>209</v>
      </c>
      <c r="D61" s="78" t="s">
        <v>210</v>
      </c>
      <c r="E61" s="33">
        <f ca="1" t="shared" si="0"/>
        <v>34</v>
      </c>
      <c r="F61" s="32" t="s">
        <v>200</v>
      </c>
      <c r="G61" s="32">
        <v>800</v>
      </c>
      <c r="H61" s="32" t="s">
        <v>209</v>
      </c>
      <c r="I61" s="78" t="s">
        <v>211</v>
      </c>
      <c r="J61" s="39" t="s">
        <v>19</v>
      </c>
      <c r="K61" s="39">
        <v>1600</v>
      </c>
      <c r="L61" s="61">
        <v>13109269977</v>
      </c>
      <c r="M61" s="41"/>
      <c r="P61" s="83" t="str">
        <f>VLOOKUP(D61,[1]Sheet1!$D:$D,1,0)</f>
        <v>612401199008152004</v>
      </c>
    </row>
    <row r="62" s="24" customFormat="1" ht="25" customHeight="1" spans="1:16">
      <c r="A62" s="32">
        <v>57</v>
      </c>
      <c r="B62" s="32" t="s">
        <v>197</v>
      </c>
      <c r="C62" s="32" t="s">
        <v>212</v>
      </c>
      <c r="D62" s="78" t="s">
        <v>213</v>
      </c>
      <c r="E62" s="33">
        <f ca="1" t="shared" si="0"/>
        <v>38</v>
      </c>
      <c r="F62" s="32" t="s">
        <v>200</v>
      </c>
      <c r="G62" s="32">
        <v>800</v>
      </c>
      <c r="H62" s="32" t="s">
        <v>212</v>
      </c>
      <c r="I62" s="78" t="s">
        <v>214</v>
      </c>
      <c r="J62" s="39" t="s">
        <v>19</v>
      </c>
      <c r="K62" s="39">
        <v>1600</v>
      </c>
      <c r="L62" s="44">
        <v>17391322848</v>
      </c>
      <c r="M62" s="41"/>
      <c r="P62" s="83" t="str">
        <f>VLOOKUP(D62,[1]Sheet1!$D:$D,1,0)</f>
        <v>612401198604121808</v>
      </c>
    </row>
    <row r="63" s="24" customFormat="1" ht="25" customHeight="1" spans="1:16">
      <c r="A63" s="32">
        <v>58</v>
      </c>
      <c r="B63" s="32" t="s">
        <v>197</v>
      </c>
      <c r="C63" s="32" t="s">
        <v>215</v>
      </c>
      <c r="D63" s="78" t="s">
        <v>216</v>
      </c>
      <c r="E63" s="33">
        <f ca="1" t="shared" si="0"/>
        <v>48</v>
      </c>
      <c r="F63" s="32" t="s">
        <v>200</v>
      </c>
      <c r="G63" s="32">
        <v>800</v>
      </c>
      <c r="H63" s="32" t="s">
        <v>215</v>
      </c>
      <c r="I63" s="78" t="s">
        <v>217</v>
      </c>
      <c r="J63" s="39" t="s">
        <v>19</v>
      </c>
      <c r="K63" s="39">
        <v>1600</v>
      </c>
      <c r="L63" s="44">
        <v>18992596694</v>
      </c>
      <c r="M63" s="41"/>
      <c r="N63" s="45"/>
      <c r="P63" s="83" t="str">
        <f>VLOOKUP(D63,[1]Sheet1!$D:$D,1,0)</f>
        <v>612401197608086347</v>
      </c>
    </row>
    <row r="64" s="24" customFormat="1" ht="25" customHeight="1" spans="1:16">
      <c r="A64" s="32">
        <v>59</v>
      </c>
      <c r="B64" s="32" t="s">
        <v>197</v>
      </c>
      <c r="C64" s="32" t="s">
        <v>218</v>
      </c>
      <c r="D64" s="78" t="s">
        <v>219</v>
      </c>
      <c r="E64" s="33">
        <f ca="1" t="shared" si="0"/>
        <v>35</v>
      </c>
      <c r="F64" s="32" t="s">
        <v>200</v>
      </c>
      <c r="G64" s="32">
        <v>800</v>
      </c>
      <c r="H64" s="32" t="s">
        <v>218</v>
      </c>
      <c r="I64" s="78" t="s">
        <v>220</v>
      </c>
      <c r="J64" s="39" t="s">
        <v>19</v>
      </c>
      <c r="K64" s="39">
        <v>1600</v>
      </c>
      <c r="L64" s="61">
        <v>13659986682</v>
      </c>
      <c r="M64" s="41"/>
      <c r="P64" s="83" t="str">
        <f>VLOOKUP(D64,[1]Sheet1!$D:$D,1,0)</f>
        <v>341222198901202545</v>
      </c>
    </row>
    <row r="65" s="24" customFormat="1" ht="25" customHeight="1" spans="1:16">
      <c r="A65" s="32">
        <v>60</v>
      </c>
      <c r="B65" s="32" t="s">
        <v>197</v>
      </c>
      <c r="C65" s="32" t="s">
        <v>221</v>
      </c>
      <c r="D65" s="79" t="s">
        <v>222</v>
      </c>
      <c r="E65" s="33">
        <f ca="1" t="shared" si="0"/>
        <v>47</v>
      </c>
      <c r="F65" s="32" t="s">
        <v>200</v>
      </c>
      <c r="G65" s="32">
        <v>800</v>
      </c>
      <c r="H65" s="32" t="s">
        <v>221</v>
      </c>
      <c r="I65" s="78" t="s">
        <v>223</v>
      </c>
      <c r="J65" s="39" t="s">
        <v>19</v>
      </c>
      <c r="K65" s="39">
        <v>1600</v>
      </c>
      <c r="L65" s="44">
        <v>18590005588</v>
      </c>
      <c r="M65" s="41"/>
      <c r="N65" s="45"/>
      <c r="O65" s="45"/>
      <c r="P65" s="83" t="str">
        <f>VLOOKUP(D65,[1]Sheet1!$D:$D,1,0)</f>
        <v>612401197710162174</v>
      </c>
    </row>
    <row r="66" s="24" customFormat="1" ht="25" customHeight="1" spans="1:16">
      <c r="A66" s="32">
        <v>61</v>
      </c>
      <c r="B66" s="32" t="s">
        <v>197</v>
      </c>
      <c r="C66" s="32" t="s">
        <v>224</v>
      </c>
      <c r="D66" s="32" t="s">
        <v>225</v>
      </c>
      <c r="E66" s="33">
        <f ca="1" t="shared" si="0"/>
        <v>34</v>
      </c>
      <c r="F66" s="32" t="s">
        <v>200</v>
      </c>
      <c r="G66" s="32">
        <v>800</v>
      </c>
      <c r="H66" s="32" t="s">
        <v>224</v>
      </c>
      <c r="I66" s="78" t="s">
        <v>226</v>
      </c>
      <c r="J66" s="39" t="s">
        <v>19</v>
      </c>
      <c r="K66" s="39">
        <v>1600</v>
      </c>
      <c r="L66" s="65">
        <v>17391300708</v>
      </c>
      <c r="M66" s="41"/>
      <c r="N66" s="45"/>
      <c r="O66" s="45"/>
      <c r="P66" s="24" t="str">
        <f>VLOOKUP(D66,[1]Sheet1!$D:$D,1,0)</f>
        <v>61240119901126180X</v>
      </c>
    </row>
    <row r="67" s="24" customFormat="1" ht="25" customHeight="1" spans="1:16">
      <c r="A67" s="32">
        <v>62</v>
      </c>
      <c r="B67" s="32" t="s">
        <v>227</v>
      </c>
      <c r="C67" s="32" t="s">
        <v>228</v>
      </c>
      <c r="D67" s="78" t="s">
        <v>229</v>
      </c>
      <c r="E67" s="33">
        <f ca="1" t="shared" si="0"/>
        <v>45</v>
      </c>
      <c r="F67" s="32" t="s">
        <v>17</v>
      </c>
      <c r="G67" s="32">
        <v>800</v>
      </c>
      <c r="H67" s="32" t="s">
        <v>228</v>
      </c>
      <c r="I67" s="78" t="s">
        <v>230</v>
      </c>
      <c r="J67" s="39" t="s">
        <v>19</v>
      </c>
      <c r="K67" s="39">
        <v>1600</v>
      </c>
      <c r="L67" s="44">
        <v>18109151121</v>
      </c>
      <c r="M67" s="46"/>
      <c r="N67" s="45"/>
      <c r="O67" s="45"/>
      <c r="P67" s="83" t="str">
        <f>VLOOKUP(D67,[1]Sheet1!$D:$D,1,0)</f>
        <v>612401197912291310</v>
      </c>
    </row>
    <row r="68" s="24" customFormat="1" ht="25" customHeight="1" spans="1:16">
      <c r="A68" s="32">
        <v>63</v>
      </c>
      <c r="B68" s="32" t="s">
        <v>231</v>
      </c>
      <c r="C68" s="32" t="s">
        <v>232</v>
      </c>
      <c r="D68" s="78" t="s">
        <v>233</v>
      </c>
      <c r="E68" s="33">
        <f ca="1" t="shared" ref="E68:E99" si="1">YEAR(NOW())-MID(D68,7,4)</f>
        <v>50</v>
      </c>
      <c r="F68" s="32" t="s">
        <v>17</v>
      </c>
      <c r="G68" s="32">
        <v>800</v>
      </c>
      <c r="H68" s="32" t="s">
        <v>232</v>
      </c>
      <c r="I68" s="78" t="s">
        <v>234</v>
      </c>
      <c r="J68" s="39" t="s">
        <v>19</v>
      </c>
      <c r="K68" s="39">
        <v>1600</v>
      </c>
      <c r="L68" s="44">
        <v>15909174884</v>
      </c>
      <c r="M68" s="41"/>
      <c r="P68" s="83" t="str">
        <f>VLOOKUP(D68,[1]Sheet1!$D:$D,1,0)</f>
        <v>612401197408016977</v>
      </c>
    </row>
    <row r="69" s="24" customFormat="1" ht="25" customHeight="1" spans="1:16">
      <c r="A69" s="32">
        <v>64</v>
      </c>
      <c r="B69" s="32" t="s">
        <v>231</v>
      </c>
      <c r="C69" s="32" t="s">
        <v>235</v>
      </c>
      <c r="D69" s="78" t="s">
        <v>236</v>
      </c>
      <c r="E69" s="33">
        <f ca="1" t="shared" si="1"/>
        <v>26</v>
      </c>
      <c r="F69" s="32" t="s">
        <v>17</v>
      </c>
      <c r="G69" s="32">
        <v>800</v>
      </c>
      <c r="H69" s="32" t="s">
        <v>235</v>
      </c>
      <c r="I69" s="78" t="s">
        <v>237</v>
      </c>
      <c r="J69" s="39" t="s">
        <v>19</v>
      </c>
      <c r="K69" s="39">
        <v>1600</v>
      </c>
      <c r="L69" s="44">
        <v>13429751215</v>
      </c>
      <c r="M69" s="66" t="s">
        <v>238</v>
      </c>
      <c r="P69" s="24" t="e">
        <f>VLOOKUP(D69,[1]Sheet1!$D:$D,1,0)</f>
        <v>#N/A</v>
      </c>
    </row>
    <row r="70" s="24" customFormat="1" ht="25" customHeight="1" spans="1:16">
      <c r="A70" s="32">
        <v>65</v>
      </c>
      <c r="B70" s="32" t="s">
        <v>239</v>
      </c>
      <c r="C70" s="32" t="s">
        <v>240</v>
      </c>
      <c r="D70" s="79" t="s">
        <v>241</v>
      </c>
      <c r="E70" s="33">
        <f ca="1" t="shared" si="1"/>
        <v>43</v>
      </c>
      <c r="F70" s="32" t="s">
        <v>42</v>
      </c>
      <c r="G70" s="32">
        <v>1400</v>
      </c>
      <c r="H70" s="32" t="s">
        <v>240</v>
      </c>
      <c r="I70" s="78" t="s">
        <v>242</v>
      </c>
      <c r="J70" s="39" t="s">
        <v>19</v>
      </c>
      <c r="K70" s="39">
        <v>2800</v>
      </c>
      <c r="L70" s="65">
        <v>15029700469</v>
      </c>
      <c r="M70" s="41" t="s">
        <v>71</v>
      </c>
      <c r="N70" s="43" t="s">
        <v>45</v>
      </c>
      <c r="P70" s="83" t="str">
        <f>VLOOKUP(D70,[1]Sheet1!$D:$D,1,0)</f>
        <v>612401198103161481</v>
      </c>
    </row>
    <row r="71" s="26" customFormat="1" ht="25" customHeight="1" spans="1:16">
      <c r="A71" s="34"/>
      <c r="B71" s="34" t="s">
        <v>239</v>
      </c>
      <c r="C71" s="34" t="s">
        <v>443</v>
      </c>
      <c r="D71" s="35" t="s">
        <v>444</v>
      </c>
      <c r="E71" s="35">
        <f ca="1" t="shared" si="1"/>
        <v>32</v>
      </c>
      <c r="F71" s="34" t="s">
        <v>42</v>
      </c>
      <c r="G71" s="34">
        <v>1400</v>
      </c>
      <c r="H71" s="34" t="s">
        <v>443</v>
      </c>
      <c r="I71" s="85" t="s">
        <v>445</v>
      </c>
      <c r="J71" s="50" t="s">
        <v>446</v>
      </c>
      <c r="K71" s="50"/>
      <c r="L71" s="67">
        <v>17772943943</v>
      </c>
      <c r="M71" s="52" t="s">
        <v>447</v>
      </c>
      <c r="N71" s="53"/>
      <c r="P71" s="26" t="e">
        <f>VLOOKUP(D71,[1]Sheet1!$D:$D,1,0)</f>
        <v>#N/A</v>
      </c>
    </row>
    <row r="72" s="24" customFormat="1" ht="25" customHeight="1" spans="1:16">
      <c r="A72" s="32">
        <v>66</v>
      </c>
      <c r="B72" s="32" t="s">
        <v>239</v>
      </c>
      <c r="C72" s="32" t="s">
        <v>243</v>
      </c>
      <c r="D72" s="78" t="s">
        <v>244</v>
      </c>
      <c r="E72" s="33">
        <f ca="1" t="shared" si="1"/>
        <v>34</v>
      </c>
      <c r="F72" s="32" t="s">
        <v>17</v>
      </c>
      <c r="G72" s="32">
        <v>800</v>
      </c>
      <c r="H72" s="32" t="s">
        <v>243</v>
      </c>
      <c r="I72" s="78" t="s">
        <v>245</v>
      </c>
      <c r="J72" s="39" t="s">
        <v>19</v>
      </c>
      <c r="K72" s="39">
        <v>1600</v>
      </c>
      <c r="L72" s="65">
        <v>15691590897</v>
      </c>
      <c r="M72" s="41" t="s">
        <v>246</v>
      </c>
      <c r="N72" s="43"/>
      <c r="P72" s="24" t="e">
        <f>VLOOKUP(D72,[1]Sheet1!$D:$D,1,0)</f>
        <v>#N/A</v>
      </c>
    </row>
    <row r="73" s="24" customFormat="1" ht="25" customHeight="1" spans="1:16">
      <c r="A73" s="32">
        <v>67</v>
      </c>
      <c r="B73" s="32" t="s">
        <v>239</v>
      </c>
      <c r="C73" s="32" t="s">
        <v>247</v>
      </c>
      <c r="D73" s="78" t="s">
        <v>248</v>
      </c>
      <c r="E73" s="33">
        <f ca="1" t="shared" si="1"/>
        <v>42</v>
      </c>
      <c r="F73" s="32" t="s">
        <v>17</v>
      </c>
      <c r="G73" s="32">
        <v>800</v>
      </c>
      <c r="H73" s="32" t="s">
        <v>247</v>
      </c>
      <c r="I73" s="78" t="s">
        <v>249</v>
      </c>
      <c r="J73" s="39" t="s">
        <v>19</v>
      </c>
      <c r="K73" s="39">
        <v>1600</v>
      </c>
      <c r="L73" s="65">
        <v>15129684728</v>
      </c>
      <c r="M73" s="41" t="s">
        <v>20</v>
      </c>
      <c r="P73" s="83" t="str">
        <f>VLOOKUP(D73,[1]Sheet1!$D:$D,1,0)</f>
        <v>612401198210131384</v>
      </c>
    </row>
    <row r="74" s="24" customFormat="1" ht="25" customHeight="1" spans="1:16">
      <c r="A74" s="32">
        <v>68</v>
      </c>
      <c r="B74" s="32" t="s">
        <v>239</v>
      </c>
      <c r="C74" s="32" t="s">
        <v>250</v>
      </c>
      <c r="D74" s="79" t="s">
        <v>251</v>
      </c>
      <c r="E74" s="33">
        <f ca="1" t="shared" si="1"/>
        <v>56</v>
      </c>
      <c r="F74" s="32" t="s">
        <v>17</v>
      </c>
      <c r="G74" s="32">
        <v>800</v>
      </c>
      <c r="H74" s="32" t="s">
        <v>250</v>
      </c>
      <c r="I74" s="78" t="s">
        <v>252</v>
      </c>
      <c r="J74" s="39" t="s">
        <v>19</v>
      </c>
      <c r="K74" s="39">
        <v>1600</v>
      </c>
      <c r="L74" s="65">
        <v>15929533981</v>
      </c>
      <c r="M74" s="41" t="s">
        <v>253</v>
      </c>
      <c r="P74" s="24" t="e">
        <f>VLOOKUP(D74,[1]Sheet1!$D:$D,1,0)</f>
        <v>#N/A</v>
      </c>
    </row>
    <row r="75" s="24" customFormat="1" ht="25" customHeight="1" spans="1:16">
      <c r="A75" s="32">
        <v>69</v>
      </c>
      <c r="B75" s="32" t="s">
        <v>239</v>
      </c>
      <c r="C75" s="32" t="s">
        <v>254</v>
      </c>
      <c r="D75" s="79" t="s">
        <v>255</v>
      </c>
      <c r="E75" s="33">
        <f ca="1" t="shared" si="1"/>
        <v>47</v>
      </c>
      <c r="F75" s="32" t="s">
        <v>17</v>
      </c>
      <c r="G75" s="32">
        <v>800</v>
      </c>
      <c r="H75" s="32" t="s">
        <v>254</v>
      </c>
      <c r="I75" s="78" t="s">
        <v>256</v>
      </c>
      <c r="J75" s="39" t="s">
        <v>19</v>
      </c>
      <c r="K75" s="39">
        <v>1600</v>
      </c>
      <c r="L75" s="65">
        <v>15609153857</v>
      </c>
      <c r="M75" s="41" t="s">
        <v>20</v>
      </c>
      <c r="P75" s="83" t="str">
        <f>VLOOKUP(D75,[1]Sheet1!$D:$D,1,0)</f>
        <v>612401197707283565</v>
      </c>
    </row>
    <row r="76" s="24" customFormat="1" ht="25" customHeight="1" spans="1:16">
      <c r="A76" s="32">
        <v>70</v>
      </c>
      <c r="B76" s="32" t="s">
        <v>239</v>
      </c>
      <c r="C76" s="32" t="s">
        <v>257</v>
      </c>
      <c r="D76" s="79" t="s">
        <v>258</v>
      </c>
      <c r="E76" s="33">
        <f ca="1" t="shared" si="1"/>
        <v>48</v>
      </c>
      <c r="F76" s="32" t="s">
        <v>17</v>
      </c>
      <c r="G76" s="32">
        <v>800</v>
      </c>
      <c r="H76" s="32" t="s">
        <v>257</v>
      </c>
      <c r="I76" s="78" t="s">
        <v>259</v>
      </c>
      <c r="J76" s="39" t="s">
        <v>19</v>
      </c>
      <c r="K76" s="39">
        <v>1600</v>
      </c>
      <c r="L76" s="65">
        <v>13991528684</v>
      </c>
      <c r="M76" s="41" t="s">
        <v>20</v>
      </c>
      <c r="P76" s="83" t="str">
        <f>VLOOKUP(D76,[1]Sheet1!$D:$D,1,0)</f>
        <v>370829197612084279</v>
      </c>
    </row>
    <row r="77" s="24" customFormat="1" ht="25" customHeight="1" spans="1:16">
      <c r="A77" s="32">
        <v>71</v>
      </c>
      <c r="B77" s="32" t="s">
        <v>239</v>
      </c>
      <c r="C77" s="32" t="s">
        <v>260</v>
      </c>
      <c r="D77" s="79" t="s">
        <v>261</v>
      </c>
      <c r="E77" s="33">
        <f ca="1" t="shared" si="1"/>
        <v>56</v>
      </c>
      <c r="F77" s="32" t="s">
        <v>17</v>
      </c>
      <c r="G77" s="32">
        <v>800</v>
      </c>
      <c r="H77" s="32" t="s">
        <v>260</v>
      </c>
      <c r="I77" s="78" t="s">
        <v>262</v>
      </c>
      <c r="J77" s="39" t="s">
        <v>19</v>
      </c>
      <c r="K77" s="39">
        <v>1600</v>
      </c>
      <c r="L77" s="65">
        <v>15029594576</v>
      </c>
      <c r="M77" s="41" t="s">
        <v>20</v>
      </c>
      <c r="P77" s="83" t="str">
        <f>VLOOKUP(D77,[1]Sheet1!$D:$D,1,0)</f>
        <v>612401196805257745</v>
      </c>
    </row>
    <row r="78" s="24" customFormat="1" ht="25" customHeight="1" spans="1:16">
      <c r="A78" s="32">
        <v>72</v>
      </c>
      <c r="B78" s="32" t="s">
        <v>239</v>
      </c>
      <c r="C78" s="32" t="s">
        <v>263</v>
      </c>
      <c r="D78" s="79" t="s">
        <v>264</v>
      </c>
      <c r="E78" s="33">
        <f ca="1" t="shared" si="1"/>
        <v>48</v>
      </c>
      <c r="F78" s="32" t="s">
        <v>17</v>
      </c>
      <c r="G78" s="32">
        <v>800</v>
      </c>
      <c r="H78" s="32" t="s">
        <v>263</v>
      </c>
      <c r="I78" s="78" t="s">
        <v>265</v>
      </c>
      <c r="J78" s="39" t="s">
        <v>19</v>
      </c>
      <c r="K78" s="39">
        <v>1600</v>
      </c>
      <c r="L78" s="65">
        <v>18391536302</v>
      </c>
      <c r="M78" s="41" t="s">
        <v>71</v>
      </c>
      <c r="N78" s="45"/>
      <c r="P78" s="83" t="str">
        <f>VLOOKUP(D78,[1]Sheet1!$D:$D,1,0)</f>
        <v>612401197609273179</v>
      </c>
    </row>
    <row r="79" s="24" customFormat="1" ht="25" customHeight="1" spans="1:16">
      <c r="A79" s="32">
        <v>73</v>
      </c>
      <c r="B79" s="32" t="s">
        <v>239</v>
      </c>
      <c r="C79" s="32" t="s">
        <v>266</v>
      </c>
      <c r="D79" s="79" t="s">
        <v>267</v>
      </c>
      <c r="E79" s="33">
        <f ca="1" t="shared" si="1"/>
        <v>36</v>
      </c>
      <c r="F79" s="32" t="s">
        <v>17</v>
      </c>
      <c r="G79" s="32">
        <v>800</v>
      </c>
      <c r="H79" s="32" t="s">
        <v>266</v>
      </c>
      <c r="I79" s="82" t="s">
        <v>268</v>
      </c>
      <c r="J79" s="39" t="s">
        <v>19</v>
      </c>
      <c r="K79" s="39">
        <v>1600</v>
      </c>
      <c r="L79" s="65">
        <v>19991509739</v>
      </c>
      <c r="M79" s="41" t="s">
        <v>269</v>
      </c>
      <c r="N79" s="45"/>
      <c r="P79" s="24" t="e">
        <f>VLOOKUP(D79,[1]Sheet1!$D:$D,1,0)</f>
        <v>#N/A</v>
      </c>
    </row>
    <row r="80" s="24" customFormat="1" ht="25" customHeight="1" spans="1:16">
      <c r="A80" s="32">
        <v>74</v>
      </c>
      <c r="B80" s="32" t="s">
        <v>239</v>
      </c>
      <c r="C80" s="32" t="s">
        <v>270</v>
      </c>
      <c r="D80" s="78" t="s">
        <v>271</v>
      </c>
      <c r="E80" s="33">
        <f ca="1" t="shared" si="1"/>
        <v>48</v>
      </c>
      <c r="F80" s="32" t="s">
        <v>17</v>
      </c>
      <c r="G80" s="32">
        <v>800</v>
      </c>
      <c r="H80" s="32" t="s">
        <v>270</v>
      </c>
      <c r="I80" s="78" t="s">
        <v>272</v>
      </c>
      <c r="J80" s="39" t="s">
        <v>19</v>
      </c>
      <c r="K80" s="39">
        <v>1600</v>
      </c>
      <c r="L80" s="65">
        <v>18329538319</v>
      </c>
      <c r="M80" s="41"/>
      <c r="N80" s="45"/>
      <c r="P80" s="83" t="str">
        <f>VLOOKUP(D80,[1]Sheet1!$D:$D,1,0)</f>
        <v>612401197605221494</v>
      </c>
    </row>
    <row r="81" s="24" customFormat="1" ht="25" customHeight="1" spans="1:16">
      <c r="A81" s="32">
        <v>75</v>
      </c>
      <c r="B81" s="32" t="s">
        <v>239</v>
      </c>
      <c r="C81" s="32" t="s">
        <v>273</v>
      </c>
      <c r="D81" s="78" t="s">
        <v>274</v>
      </c>
      <c r="E81" s="33">
        <f ca="1" t="shared" si="1"/>
        <v>32</v>
      </c>
      <c r="F81" s="32" t="s">
        <v>17</v>
      </c>
      <c r="G81" s="32">
        <v>800</v>
      </c>
      <c r="H81" s="32" t="s">
        <v>273</v>
      </c>
      <c r="I81" s="78" t="s">
        <v>275</v>
      </c>
      <c r="J81" s="39" t="s">
        <v>19</v>
      </c>
      <c r="K81" s="39">
        <v>1600</v>
      </c>
      <c r="L81" s="65">
        <v>18709151516</v>
      </c>
      <c r="M81" s="41"/>
      <c r="N81" s="45"/>
      <c r="P81" s="83" t="str">
        <f>VLOOKUP(D81,[1]Sheet1!$D:$D,1,0)</f>
        <v>612401199206061496</v>
      </c>
    </row>
    <row r="82" s="24" customFormat="1" ht="25" customHeight="1" spans="1:16">
      <c r="A82" s="32">
        <v>76</v>
      </c>
      <c r="B82" s="32" t="s">
        <v>276</v>
      </c>
      <c r="C82" s="32" t="s">
        <v>277</v>
      </c>
      <c r="D82" s="78" t="s">
        <v>278</v>
      </c>
      <c r="E82" s="33">
        <f ca="1" t="shared" si="1"/>
        <v>52</v>
      </c>
      <c r="F82" s="32" t="s">
        <v>17</v>
      </c>
      <c r="G82" s="32">
        <v>800</v>
      </c>
      <c r="H82" s="32" t="s">
        <v>277</v>
      </c>
      <c r="I82" s="78" t="s">
        <v>279</v>
      </c>
      <c r="J82" s="39" t="s">
        <v>19</v>
      </c>
      <c r="K82" s="39">
        <v>1600</v>
      </c>
      <c r="L82" s="44">
        <v>18992569359</v>
      </c>
      <c r="M82" s="41"/>
      <c r="P82" s="83" t="str">
        <f>VLOOKUP(D82,[1]Sheet1!$D:$D,1,0)</f>
        <v>612401197212012093</v>
      </c>
    </row>
    <row r="83" s="26" customFormat="1" ht="25" customHeight="1" spans="1:16">
      <c r="A83" s="34"/>
      <c r="B83" s="34" t="s">
        <v>276</v>
      </c>
      <c r="C83" s="34" t="s">
        <v>448</v>
      </c>
      <c r="D83" s="85" t="s">
        <v>449</v>
      </c>
      <c r="E83" s="35">
        <f ca="1" t="shared" si="1"/>
        <v>58</v>
      </c>
      <c r="F83" s="34" t="s">
        <v>17</v>
      </c>
      <c r="G83" s="34">
        <v>800</v>
      </c>
      <c r="H83" s="34" t="s">
        <v>448</v>
      </c>
      <c r="I83" s="85" t="s">
        <v>450</v>
      </c>
      <c r="J83" s="50"/>
      <c r="K83" s="50"/>
      <c r="L83" s="51">
        <v>15871359147</v>
      </c>
      <c r="M83" s="52" t="s">
        <v>451</v>
      </c>
      <c r="P83" s="26" t="e">
        <f>VLOOKUP(D83,[1]Sheet1!$D:$D,1,0)</f>
        <v>#N/A</v>
      </c>
    </row>
    <row r="84" s="24" customFormat="1" ht="25" customHeight="1" spans="1:16">
      <c r="A84" s="32">
        <v>77</v>
      </c>
      <c r="B84" s="36" t="s">
        <v>276</v>
      </c>
      <c r="C84" s="36" t="s">
        <v>280</v>
      </c>
      <c r="D84" s="36" t="s">
        <v>281</v>
      </c>
      <c r="E84" s="33">
        <f ca="1" t="shared" si="1"/>
        <v>46</v>
      </c>
      <c r="F84" s="36" t="s">
        <v>17</v>
      </c>
      <c r="G84" s="36">
        <v>800</v>
      </c>
      <c r="H84" s="36" t="s">
        <v>280</v>
      </c>
      <c r="I84" s="80" t="s">
        <v>282</v>
      </c>
      <c r="J84" s="39" t="s">
        <v>19</v>
      </c>
      <c r="K84" s="39">
        <v>1600</v>
      </c>
      <c r="L84" s="59"/>
      <c r="M84" s="46"/>
      <c r="P84" s="24" t="str">
        <f>VLOOKUP(D84,[1]Sheet1!$D:$D,1,0)</f>
        <v>61240119781008189X</v>
      </c>
    </row>
    <row r="85" s="24" customFormat="1" ht="25" customHeight="1" spans="1:16">
      <c r="A85" s="32">
        <v>78</v>
      </c>
      <c r="B85" s="32" t="s">
        <v>283</v>
      </c>
      <c r="C85" s="32" t="s">
        <v>284</v>
      </c>
      <c r="D85" s="79" t="s">
        <v>285</v>
      </c>
      <c r="E85" s="33">
        <f ca="1" t="shared" si="1"/>
        <v>34</v>
      </c>
      <c r="F85" s="32" t="s">
        <v>17</v>
      </c>
      <c r="G85" s="32">
        <v>800</v>
      </c>
      <c r="H85" s="32" t="s">
        <v>284</v>
      </c>
      <c r="I85" s="78" t="s">
        <v>286</v>
      </c>
      <c r="J85" s="39" t="s">
        <v>19</v>
      </c>
      <c r="K85" s="39">
        <v>1600</v>
      </c>
      <c r="L85" s="62">
        <v>18829751157</v>
      </c>
      <c r="M85" s="41"/>
      <c r="P85" s="83" t="str">
        <f>VLOOKUP(D85,[1]Sheet1!$D:$D,1,0)</f>
        <v>612401199001101175</v>
      </c>
    </row>
    <row r="86" s="24" customFormat="1" ht="25" customHeight="1" spans="1:16">
      <c r="A86" s="32">
        <v>79</v>
      </c>
      <c r="B86" s="32" t="s">
        <v>283</v>
      </c>
      <c r="C86" s="32" t="s">
        <v>287</v>
      </c>
      <c r="D86" s="78" t="s">
        <v>288</v>
      </c>
      <c r="E86" s="33">
        <f ca="1" t="shared" si="1"/>
        <v>37</v>
      </c>
      <c r="F86" s="32" t="s">
        <v>17</v>
      </c>
      <c r="G86" s="32">
        <v>800</v>
      </c>
      <c r="H86" s="32" t="s">
        <v>287</v>
      </c>
      <c r="I86" s="78" t="s">
        <v>289</v>
      </c>
      <c r="J86" s="39" t="s">
        <v>19</v>
      </c>
      <c r="K86" s="39">
        <v>1600</v>
      </c>
      <c r="L86" s="62">
        <v>15860791561</v>
      </c>
      <c r="M86" s="41" t="s">
        <v>290</v>
      </c>
      <c r="N86" s="45"/>
      <c r="P86" s="83" t="str">
        <f>VLOOKUP(D86,[1]Sheet1!$D:$D,1,0)</f>
        <v>612401198707309723</v>
      </c>
    </row>
    <row r="87" s="24" customFormat="1" ht="25" customHeight="1" spans="1:16">
      <c r="A87" s="32">
        <v>80</v>
      </c>
      <c r="B87" s="32" t="s">
        <v>283</v>
      </c>
      <c r="C87" s="32" t="s">
        <v>291</v>
      </c>
      <c r="D87" s="78" t="s">
        <v>292</v>
      </c>
      <c r="E87" s="33">
        <f ca="1" t="shared" si="1"/>
        <v>35</v>
      </c>
      <c r="F87" s="32" t="s">
        <v>17</v>
      </c>
      <c r="G87" s="32">
        <v>800</v>
      </c>
      <c r="H87" s="32" t="s">
        <v>291</v>
      </c>
      <c r="I87" s="78" t="s">
        <v>293</v>
      </c>
      <c r="J87" s="39" t="s">
        <v>19</v>
      </c>
      <c r="K87" s="39">
        <v>1600</v>
      </c>
      <c r="L87" s="62">
        <v>18191593479</v>
      </c>
      <c r="M87" s="41"/>
      <c r="P87" s="83" t="str">
        <f>VLOOKUP(D87,[1]Sheet1!$D:$D,1,0)</f>
        <v>430682198906084022</v>
      </c>
    </row>
    <row r="88" s="24" customFormat="1" ht="25" customHeight="1" spans="1:16">
      <c r="A88" s="32">
        <v>81</v>
      </c>
      <c r="B88" s="32" t="s">
        <v>294</v>
      </c>
      <c r="C88" s="32" t="s">
        <v>295</v>
      </c>
      <c r="D88" s="78" t="s">
        <v>296</v>
      </c>
      <c r="E88" s="33">
        <f ca="1" t="shared" si="1"/>
        <v>52</v>
      </c>
      <c r="F88" s="32" t="s">
        <v>17</v>
      </c>
      <c r="G88" s="32">
        <v>800</v>
      </c>
      <c r="H88" s="32" t="s">
        <v>295</v>
      </c>
      <c r="I88" s="78" t="s">
        <v>297</v>
      </c>
      <c r="J88" s="39" t="s">
        <v>19</v>
      </c>
      <c r="K88" s="39">
        <v>1600</v>
      </c>
      <c r="L88" s="44">
        <v>13772971035</v>
      </c>
      <c r="M88" s="41"/>
      <c r="P88" s="83" t="str">
        <f>VLOOKUP(D88,[1]Sheet1!$D:$D,1,0)</f>
        <v>612401197203061985</v>
      </c>
    </row>
    <row r="89" s="24" customFormat="1" ht="25" customHeight="1" spans="1:16">
      <c r="A89" s="32">
        <v>82</v>
      </c>
      <c r="B89" s="32" t="s">
        <v>294</v>
      </c>
      <c r="C89" s="32" t="s">
        <v>298</v>
      </c>
      <c r="D89" s="78" t="s">
        <v>299</v>
      </c>
      <c r="E89" s="33">
        <f ca="1" t="shared" si="1"/>
        <v>49</v>
      </c>
      <c r="F89" s="32" t="s">
        <v>17</v>
      </c>
      <c r="G89" s="32">
        <v>800</v>
      </c>
      <c r="H89" s="32" t="s">
        <v>298</v>
      </c>
      <c r="I89" s="78" t="s">
        <v>300</v>
      </c>
      <c r="J89" s="39" t="s">
        <v>19</v>
      </c>
      <c r="K89" s="39">
        <v>1600</v>
      </c>
      <c r="L89" s="44">
        <v>13891566526</v>
      </c>
      <c r="M89" s="41"/>
      <c r="P89" s="83" t="str">
        <f>VLOOKUP(D89,[1]Sheet1!$D:$D,1,0)</f>
        <v>612401197501191980</v>
      </c>
    </row>
    <row r="90" s="24" customFormat="1" ht="25" customHeight="1" spans="1:16">
      <c r="A90" s="32">
        <v>83</v>
      </c>
      <c r="B90" s="32" t="s">
        <v>294</v>
      </c>
      <c r="C90" s="32" t="s">
        <v>301</v>
      </c>
      <c r="D90" s="78" t="s">
        <v>302</v>
      </c>
      <c r="E90" s="33">
        <f ca="1" t="shared" si="1"/>
        <v>52</v>
      </c>
      <c r="F90" s="32" t="s">
        <v>17</v>
      </c>
      <c r="G90" s="32">
        <v>800</v>
      </c>
      <c r="H90" s="32" t="s">
        <v>301</v>
      </c>
      <c r="I90" s="78" t="s">
        <v>303</v>
      </c>
      <c r="J90" s="39" t="s">
        <v>19</v>
      </c>
      <c r="K90" s="39">
        <v>1600</v>
      </c>
      <c r="L90" s="44">
        <v>13772983978</v>
      </c>
      <c r="M90" s="46"/>
      <c r="N90" s="69"/>
      <c r="P90" s="83" t="str">
        <f>VLOOKUP(D90,[1]Sheet1!$D:$D,1,0)</f>
        <v>612401197210151276</v>
      </c>
    </row>
    <row r="91" s="25" customFormat="1" ht="25" customHeight="1" spans="1:22">
      <c r="A91" s="32">
        <v>84</v>
      </c>
      <c r="B91" s="32" t="s">
        <v>304</v>
      </c>
      <c r="C91" s="32" t="s">
        <v>305</v>
      </c>
      <c r="D91" s="78" t="s">
        <v>306</v>
      </c>
      <c r="E91" s="33">
        <f ca="1" t="shared" si="1"/>
        <v>56</v>
      </c>
      <c r="F91" s="32" t="s">
        <v>17</v>
      </c>
      <c r="G91" s="32">
        <v>800</v>
      </c>
      <c r="H91" s="32" t="s">
        <v>305</v>
      </c>
      <c r="I91" s="78" t="s">
        <v>307</v>
      </c>
      <c r="J91" s="39" t="s">
        <v>19</v>
      </c>
      <c r="K91" s="39">
        <v>1600</v>
      </c>
      <c r="L91" s="44">
        <v>17805846422</v>
      </c>
      <c r="M91" s="32"/>
      <c r="N91" s="70"/>
      <c r="O91" s="48"/>
      <c r="P91" s="83" t="str">
        <f>VLOOKUP(D91,[1]Sheet1!$D:$D,1,0)</f>
        <v>612401196806081681</v>
      </c>
      <c r="Q91" s="24"/>
      <c r="R91" s="48"/>
      <c r="S91" s="48"/>
      <c r="T91" s="48"/>
      <c r="U91" s="48"/>
      <c r="V91" s="48"/>
    </row>
    <row r="92" s="24" customFormat="1" ht="25" customHeight="1" spans="1:16">
      <c r="A92" s="32">
        <v>85</v>
      </c>
      <c r="B92" s="32" t="s">
        <v>308</v>
      </c>
      <c r="C92" s="32" t="s">
        <v>309</v>
      </c>
      <c r="D92" s="32" t="s">
        <v>310</v>
      </c>
      <c r="E92" s="33">
        <f ca="1" t="shared" si="1"/>
        <v>56</v>
      </c>
      <c r="F92" s="32" t="s">
        <v>35</v>
      </c>
      <c r="G92" s="32">
        <v>800</v>
      </c>
      <c r="H92" s="32" t="s">
        <v>309</v>
      </c>
      <c r="I92" s="78" t="s">
        <v>311</v>
      </c>
      <c r="J92" s="39" t="s">
        <v>19</v>
      </c>
      <c r="K92" s="39">
        <v>1600</v>
      </c>
      <c r="L92" s="44">
        <v>15319847999</v>
      </c>
      <c r="M92" s="41"/>
      <c r="P92" s="24" t="str">
        <f>VLOOKUP(D92,[1]Sheet1!$D:$D,1,0)</f>
        <v>61240119680521127X</v>
      </c>
    </row>
    <row r="93" s="24" customFormat="1" ht="25" customHeight="1" spans="1:16">
      <c r="A93" s="32">
        <v>86</v>
      </c>
      <c r="B93" s="32" t="s">
        <v>308</v>
      </c>
      <c r="C93" s="32" t="s">
        <v>312</v>
      </c>
      <c r="D93" s="78" t="s">
        <v>313</v>
      </c>
      <c r="E93" s="33">
        <f ca="1" t="shared" si="1"/>
        <v>49</v>
      </c>
      <c r="F93" s="32" t="s">
        <v>35</v>
      </c>
      <c r="G93" s="32">
        <v>800</v>
      </c>
      <c r="H93" s="32" t="s">
        <v>312</v>
      </c>
      <c r="I93" s="78" t="s">
        <v>314</v>
      </c>
      <c r="J93" s="39" t="s">
        <v>19</v>
      </c>
      <c r="K93" s="39">
        <v>1600</v>
      </c>
      <c r="L93" s="44">
        <v>18700550902</v>
      </c>
      <c r="M93" s="41"/>
      <c r="P93" s="83" t="str">
        <f>VLOOKUP(D93,[1]Sheet1!$D:$D,1,0)</f>
        <v>612401197508261275</v>
      </c>
    </row>
    <row r="94" s="24" customFormat="1" ht="25" customHeight="1" spans="1:16">
      <c r="A94" s="32">
        <v>87</v>
      </c>
      <c r="B94" s="32" t="s">
        <v>308</v>
      </c>
      <c r="C94" s="32" t="s">
        <v>315</v>
      </c>
      <c r="D94" s="78" t="s">
        <v>316</v>
      </c>
      <c r="E94" s="33">
        <f ca="1" t="shared" si="1"/>
        <v>53</v>
      </c>
      <c r="F94" s="32" t="s">
        <v>35</v>
      </c>
      <c r="G94" s="32">
        <v>800</v>
      </c>
      <c r="H94" s="32" t="s">
        <v>315</v>
      </c>
      <c r="I94" s="78" t="s">
        <v>317</v>
      </c>
      <c r="J94" s="39" t="s">
        <v>19</v>
      </c>
      <c r="K94" s="39">
        <v>1600</v>
      </c>
      <c r="L94" s="44">
        <v>15336274568</v>
      </c>
      <c r="M94" s="41"/>
      <c r="P94" s="83" t="str">
        <f>VLOOKUP(D94,[1]Sheet1!$D:$D,1,0)</f>
        <v>612401197105111571</v>
      </c>
    </row>
    <row r="95" s="24" customFormat="1" ht="25" customHeight="1" spans="1:16">
      <c r="A95" s="32">
        <v>88</v>
      </c>
      <c r="B95" s="32" t="s">
        <v>318</v>
      </c>
      <c r="C95" s="32" t="s">
        <v>319</v>
      </c>
      <c r="D95" s="79" t="s">
        <v>320</v>
      </c>
      <c r="E95" s="33">
        <f ca="1" t="shared" si="1"/>
        <v>49</v>
      </c>
      <c r="F95" s="32" t="s">
        <v>17</v>
      </c>
      <c r="G95" s="32">
        <v>800</v>
      </c>
      <c r="H95" s="32" t="s">
        <v>319</v>
      </c>
      <c r="I95" s="78" t="s">
        <v>321</v>
      </c>
      <c r="J95" s="39" t="s">
        <v>19</v>
      </c>
      <c r="K95" s="39">
        <v>1600</v>
      </c>
      <c r="L95" s="44">
        <v>18992566091</v>
      </c>
      <c r="M95" s="41"/>
      <c r="N95" s="45"/>
      <c r="P95" s="83" t="str">
        <f>VLOOKUP(D95,[1]Sheet1!$D:$D,1,0)</f>
        <v>612401197512271572</v>
      </c>
    </row>
    <row r="96" s="24" customFormat="1" ht="25" customHeight="1" spans="1:16">
      <c r="A96" s="32">
        <v>89</v>
      </c>
      <c r="B96" s="32" t="s">
        <v>318</v>
      </c>
      <c r="C96" s="32" t="s">
        <v>322</v>
      </c>
      <c r="D96" s="78" t="s">
        <v>323</v>
      </c>
      <c r="E96" s="33">
        <f ca="1" t="shared" si="1"/>
        <v>52</v>
      </c>
      <c r="F96" s="32" t="s">
        <v>17</v>
      </c>
      <c r="G96" s="32">
        <v>800</v>
      </c>
      <c r="H96" s="32" t="s">
        <v>322</v>
      </c>
      <c r="I96" s="78" t="s">
        <v>324</v>
      </c>
      <c r="J96" s="39" t="s">
        <v>19</v>
      </c>
      <c r="K96" s="39">
        <v>1600</v>
      </c>
      <c r="L96" s="44">
        <v>18829157024</v>
      </c>
      <c r="M96" s="46"/>
      <c r="N96" s="45"/>
      <c r="P96" s="83" t="str">
        <f>VLOOKUP(D96,[1]Sheet1!$D:$D,1,0)</f>
        <v>612401197207152008</v>
      </c>
    </row>
    <row r="97" s="24" customFormat="1" ht="25" customHeight="1" spans="1:16">
      <c r="A97" s="32">
        <v>90</v>
      </c>
      <c r="B97" s="36" t="s">
        <v>318</v>
      </c>
      <c r="C97" s="36" t="s">
        <v>325</v>
      </c>
      <c r="D97" s="80" t="s">
        <v>326</v>
      </c>
      <c r="E97" s="33">
        <f ca="1" t="shared" si="1"/>
        <v>45</v>
      </c>
      <c r="F97" s="36" t="s">
        <v>17</v>
      </c>
      <c r="G97" s="36">
        <v>800</v>
      </c>
      <c r="H97" s="36" t="s">
        <v>325</v>
      </c>
      <c r="I97" s="80" t="s">
        <v>327</v>
      </c>
      <c r="J97" s="39" t="s">
        <v>19</v>
      </c>
      <c r="K97" s="39">
        <v>1600</v>
      </c>
      <c r="L97" s="59">
        <v>18791577131</v>
      </c>
      <c r="M97" s="41"/>
      <c r="N97" s="45"/>
      <c r="P97" s="83" t="str">
        <f>VLOOKUP(D97,[1]Sheet1!$D:$D,1,0)</f>
        <v>612401197903221265</v>
      </c>
    </row>
    <row r="98" s="24" customFormat="1" ht="25" customHeight="1" spans="1:16">
      <c r="A98" s="32">
        <v>91</v>
      </c>
      <c r="B98" s="32" t="s">
        <v>328</v>
      </c>
      <c r="C98" s="32" t="s">
        <v>329</v>
      </c>
      <c r="D98" s="78" t="s">
        <v>330</v>
      </c>
      <c r="E98" s="33">
        <f ca="1" t="shared" si="1"/>
        <v>49</v>
      </c>
      <c r="F98" s="32" t="s">
        <v>17</v>
      </c>
      <c r="G98" s="32">
        <v>800</v>
      </c>
      <c r="H98" s="32" t="s">
        <v>329</v>
      </c>
      <c r="I98" s="78" t="s">
        <v>331</v>
      </c>
      <c r="J98" s="39" t="s">
        <v>19</v>
      </c>
      <c r="K98" s="39">
        <v>1600</v>
      </c>
      <c r="L98" s="44">
        <v>18161751070</v>
      </c>
      <c r="M98" s="41"/>
      <c r="N98" s="45"/>
      <c r="P98" s="83" t="str">
        <f>VLOOKUP(D98,[1]Sheet1!$D:$D,1,0)</f>
        <v>612401197512251678</v>
      </c>
    </row>
    <row r="99" customFormat="1" ht="25" customHeight="1" spans="1:17">
      <c r="A99" s="32">
        <v>92</v>
      </c>
      <c r="B99" s="32" t="s">
        <v>197</v>
      </c>
      <c r="C99" s="32" t="s">
        <v>332</v>
      </c>
      <c r="D99" s="78" t="s">
        <v>333</v>
      </c>
      <c r="E99" s="33">
        <f ca="1" t="shared" si="1"/>
        <v>53</v>
      </c>
      <c r="F99" s="32" t="s">
        <v>17</v>
      </c>
      <c r="G99" s="32">
        <v>800</v>
      </c>
      <c r="H99" s="32" t="s">
        <v>334</v>
      </c>
      <c r="I99" s="78" t="s">
        <v>335</v>
      </c>
      <c r="J99" s="71" t="s">
        <v>336</v>
      </c>
      <c r="K99" s="72">
        <v>2400</v>
      </c>
      <c r="L99" s="44">
        <v>15619978959</v>
      </c>
      <c r="M99" s="32" t="s">
        <v>337</v>
      </c>
      <c r="N99" t="s">
        <v>338</v>
      </c>
      <c r="P99" s="24" t="e">
        <f>VLOOKUP(D99,[1]Sheet1!$D:$D,1,0)</f>
        <v>#N/A</v>
      </c>
      <c r="Q99" s="75"/>
    </row>
    <row r="100" ht="36" customHeight="1" spans="1:13">
      <c r="A100" s="32"/>
      <c r="B100" s="63" t="s">
        <v>339</v>
      </c>
      <c r="C100" s="63"/>
      <c r="D100" s="63"/>
      <c r="E100" s="33"/>
      <c r="F100" s="64"/>
      <c r="G100" s="63"/>
      <c r="H100" s="63"/>
      <c r="I100" s="63"/>
      <c r="J100" s="63"/>
      <c r="K100" s="63">
        <v>72600</v>
      </c>
      <c r="L100" s="63"/>
      <c r="M100" s="73"/>
    </row>
    <row r="101" ht="36" customHeight="1" spans="1:13">
      <c r="A101" s="32"/>
      <c r="B101" s="63" t="s">
        <v>340</v>
      </c>
      <c r="C101" s="63"/>
      <c r="D101" s="63"/>
      <c r="E101" s="33"/>
      <c r="F101" s="64" t="s">
        <v>341</v>
      </c>
      <c r="G101" s="64"/>
      <c r="H101" s="64"/>
      <c r="I101" s="63"/>
      <c r="J101" s="74" t="s">
        <v>342</v>
      </c>
      <c r="K101" s="63"/>
      <c r="L101" s="63"/>
      <c r="M101" s="73"/>
    </row>
  </sheetData>
  <autoFilter ref="A3:V101">
    <extLst/>
  </autoFilter>
  <mergeCells count="4">
    <mergeCell ref="A1:M1"/>
    <mergeCell ref="A2:M2"/>
    <mergeCell ref="B101:C101"/>
    <mergeCell ref="F101:H101"/>
  </mergeCells>
  <pageMargins left="0.75" right="0.75" top="1" bottom="1" header="0.5" footer="0.5"/>
  <pageSetup paperSize="9" fitToWidth="0" orientation="portrait"/>
  <headerFooter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8"/>
  <sheetViews>
    <sheetView workbookViewId="0">
      <selection activeCell="E8" sqref="E8:H18"/>
    </sheetView>
  </sheetViews>
  <sheetFormatPr defaultColWidth="9" defaultRowHeight="13.5"/>
  <cols>
    <col min="1" max="12" width="10.875" customWidth="1"/>
  </cols>
  <sheetData>
    <row r="1" ht="28.5" spans="1:12">
      <c r="A1" s="1" t="s">
        <v>452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ht="33" customHeight="1" spans="1:12">
      <c r="A2" s="2" t="s">
        <v>453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ht="30" customHeight="1" spans="1:12">
      <c r="A3" s="3" t="s">
        <v>454</v>
      </c>
      <c r="B3" s="4"/>
      <c r="C3" s="4"/>
      <c r="D3" s="5"/>
      <c r="E3" s="3" t="s">
        <v>455</v>
      </c>
      <c r="F3" s="4"/>
      <c r="G3" s="4"/>
      <c r="H3" s="5"/>
      <c r="I3" s="3" t="s">
        <v>456</v>
      </c>
      <c r="J3" s="4"/>
      <c r="K3" s="4"/>
      <c r="L3" s="5"/>
    </row>
    <row r="4" ht="18" customHeight="1" spans="1:12">
      <c r="A4" s="6" t="s">
        <v>457</v>
      </c>
      <c r="B4" s="7"/>
      <c r="C4" s="7"/>
      <c r="D4" s="8"/>
      <c r="E4" s="6" t="s">
        <v>458</v>
      </c>
      <c r="F4" s="7"/>
      <c r="G4" s="7"/>
      <c r="H4" s="8"/>
      <c r="I4" s="6" t="s">
        <v>459</v>
      </c>
      <c r="J4" s="7"/>
      <c r="K4" s="7"/>
      <c r="L4" s="8"/>
    </row>
    <row r="5" ht="18" customHeight="1" spans="1:12">
      <c r="A5" s="9"/>
      <c r="B5" s="10"/>
      <c r="C5" s="10"/>
      <c r="D5" s="11"/>
      <c r="E5" s="9"/>
      <c r="F5" s="10"/>
      <c r="G5" s="10"/>
      <c r="H5" s="11"/>
      <c r="I5" s="9"/>
      <c r="J5" s="10"/>
      <c r="K5" s="10"/>
      <c r="L5" s="11"/>
    </row>
    <row r="6" ht="18" customHeight="1" spans="1:12">
      <c r="A6" s="9"/>
      <c r="B6" s="10"/>
      <c r="C6" s="10"/>
      <c r="D6" s="11"/>
      <c r="E6" s="9"/>
      <c r="F6" s="10"/>
      <c r="G6" s="10"/>
      <c r="H6" s="11"/>
      <c r="I6" s="9"/>
      <c r="J6" s="10"/>
      <c r="K6" s="10"/>
      <c r="L6" s="11"/>
    </row>
    <row r="7" ht="18" customHeight="1" spans="1:12">
      <c r="A7" s="12"/>
      <c r="B7" s="13"/>
      <c r="C7" s="13"/>
      <c r="D7" s="14"/>
      <c r="E7" s="12"/>
      <c r="F7" s="13"/>
      <c r="G7" s="13"/>
      <c r="H7" s="14"/>
      <c r="I7" s="12"/>
      <c r="J7" s="13"/>
      <c r="K7" s="13"/>
      <c r="L7" s="14"/>
    </row>
    <row r="8" ht="18" customHeight="1" spans="1:12">
      <c r="A8" s="15" t="s">
        <v>460</v>
      </c>
      <c r="B8" s="16"/>
      <c r="C8" s="16"/>
      <c r="D8" s="17"/>
      <c r="E8" s="15" t="s">
        <v>461</v>
      </c>
      <c r="F8" s="16"/>
      <c r="G8" s="16"/>
      <c r="H8" s="17"/>
      <c r="I8" s="15" t="s">
        <v>462</v>
      </c>
      <c r="J8" s="16"/>
      <c r="K8" s="16"/>
      <c r="L8" s="17"/>
    </row>
    <row r="9" ht="18" customHeight="1" spans="1:12">
      <c r="A9" s="18"/>
      <c r="B9" s="19"/>
      <c r="C9" s="19"/>
      <c r="D9" s="20"/>
      <c r="E9" s="18"/>
      <c r="F9" s="19"/>
      <c r="G9" s="19"/>
      <c r="H9" s="20"/>
      <c r="I9" s="18"/>
      <c r="J9" s="19"/>
      <c r="K9" s="19"/>
      <c r="L9" s="20"/>
    </row>
    <row r="10" ht="18" customHeight="1" spans="1:12">
      <c r="A10" s="18"/>
      <c r="B10" s="19"/>
      <c r="C10" s="19"/>
      <c r="D10" s="20"/>
      <c r="E10" s="18"/>
      <c r="F10" s="19"/>
      <c r="G10" s="19"/>
      <c r="H10" s="20"/>
      <c r="I10" s="18"/>
      <c r="J10" s="19"/>
      <c r="K10" s="19"/>
      <c r="L10" s="20"/>
    </row>
    <row r="11" ht="18" customHeight="1" spans="1:12">
      <c r="A11" s="18"/>
      <c r="B11" s="19"/>
      <c r="C11" s="19"/>
      <c r="D11" s="20"/>
      <c r="E11" s="18"/>
      <c r="F11" s="19"/>
      <c r="G11" s="19"/>
      <c r="H11" s="20"/>
      <c r="I11" s="18"/>
      <c r="J11" s="19"/>
      <c r="K11" s="19"/>
      <c r="L11" s="20"/>
    </row>
    <row r="12" ht="18" customHeight="1" spans="1:12">
      <c r="A12" s="18"/>
      <c r="B12" s="19"/>
      <c r="C12" s="19"/>
      <c r="D12" s="20"/>
      <c r="E12" s="18"/>
      <c r="F12" s="19"/>
      <c r="G12" s="19"/>
      <c r="H12" s="20"/>
      <c r="I12" s="18"/>
      <c r="J12" s="19"/>
      <c r="K12" s="19"/>
      <c r="L12" s="20"/>
    </row>
    <row r="13" ht="18" customHeight="1" spans="1:12">
      <c r="A13" s="18"/>
      <c r="B13" s="19"/>
      <c r="C13" s="19"/>
      <c r="D13" s="20"/>
      <c r="E13" s="18"/>
      <c r="F13" s="19"/>
      <c r="G13" s="19"/>
      <c r="H13" s="20"/>
      <c r="I13" s="18"/>
      <c r="J13" s="19"/>
      <c r="K13" s="19"/>
      <c r="L13" s="20"/>
    </row>
    <row r="14" ht="18" customHeight="1" spans="1:12">
      <c r="A14" s="18"/>
      <c r="B14" s="19"/>
      <c r="C14" s="19"/>
      <c r="D14" s="20"/>
      <c r="E14" s="18"/>
      <c r="F14" s="19"/>
      <c r="G14" s="19"/>
      <c r="H14" s="20"/>
      <c r="I14" s="18"/>
      <c r="J14" s="19"/>
      <c r="K14" s="19"/>
      <c r="L14" s="20"/>
    </row>
    <row r="15" ht="18" customHeight="1" spans="1:12">
      <c r="A15" s="18"/>
      <c r="B15" s="19"/>
      <c r="C15" s="19"/>
      <c r="D15" s="20"/>
      <c r="E15" s="18"/>
      <c r="F15" s="19"/>
      <c r="G15" s="19"/>
      <c r="H15" s="20"/>
      <c r="I15" s="18"/>
      <c r="J15" s="19"/>
      <c r="K15" s="19"/>
      <c r="L15" s="20"/>
    </row>
    <row r="16" ht="18" customHeight="1" spans="1:12">
      <c r="A16" s="18"/>
      <c r="B16" s="19"/>
      <c r="C16" s="19"/>
      <c r="D16" s="20"/>
      <c r="E16" s="18"/>
      <c r="F16" s="19"/>
      <c r="G16" s="19"/>
      <c r="H16" s="20"/>
      <c r="I16" s="18"/>
      <c r="J16" s="19"/>
      <c r="K16" s="19"/>
      <c r="L16" s="20"/>
    </row>
    <row r="17" ht="18" customHeight="1" spans="1:12">
      <c r="A17" s="18"/>
      <c r="B17" s="19"/>
      <c r="C17" s="19"/>
      <c r="D17" s="20"/>
      <c r="E17" s="18"/>
      <c r="F17" s="19"/>
      <c r="G17" s="19"/>
      <c r="H17" s="20"/>
      <c r="I17" s="18"/>
      <c r="J17" s="19"/>
      <c r="K17" s="19"/>
      <c r="L17" s="20"/>
    </row>
    <row r="18" ht="18" customHeight="1" spans="1:12">
      <c r="A18" s="21"/>
      <c r="B18" s="22"/>
      <c r="C18" s="22"/>
      <c r="D18" s="23"/>
      <c r="E18" s="21"/>
      <c r="F18" s="22"/>
      <c r="G18" s="22"/>
      <c r="H18" s="23"/>
      <c r="I18" s="21"/>
      <c r="J18" s="22"/>
      <c r="K18" s="22"/>
      <c r="L18" s="23"/>
    </row>
  </sheetData>
  <mergeCells count="11">
    <mergeCell ref="A1:L1"/>
    <mergeCell ref="A2:L2"/>
    <mergeCell ref="A3:D3"/>
    <mergeCell ref="E3:H3"/>
    <mergeCell ref="I3:L3"/>
    <mergeCell ref="A4:D7"/>
    <mergeCell ref="E4:H7"/>
    <mergeCell ref="I4:L7"/>
    <mergeCell ref="A8:D18"/>
    <mergeCell ref="E8:H18"/>
    <mergeCell ref="I8:L18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名单</vt:lpstr>
      <vt:lpstr>公示</vt:lpstr>
      <vt:lpstr>Sheet1 (2)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清华同方</dc:creator>
  <cp:lastModifiedBy>泡沫</cp:lastModifiedBy>
  <dcterms:created xsi:type="dcterms:W3CDTF">2023-03-30T07:13:00Z</dcterms:created>
  <dcterms:modified xsi:type="dcterms:W3CDTF">2024-06-26T01:51:57Z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FB54098032104BD98F6D985C42802E9E_13</vt:lpwstr>
  </property>
  <property fmtid="{D5CDD505-2E9C-101B-9397-08002B2CF9AE}" pid="3" name="KSOProductBuildVer">
    <vt:lpwstr>2052-12.1.0.17133</vt:lpwstr>
  </property>
</Properties>
</file>