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项目库汇总表" sheetId="21" r:id="rId1"/>
    <sheet name="项目库明细表" sheetId="20" r:id="rId2"/>
  </sheets>
  <definedNames>
    <definedName name="_xlnm._FilterDatabase" localSheetId="1" hidden="1">项目库明细表!$A$5:$AO$249</definedName>
    <definedName name="_xlnm.Print_Titles" localSheetId="0">项目库汇总表!$2:$3</definedName>
    <definedName name="_xlnm.Print_Titles" localSheetId="1">项目库明细表!$2:$4</definedName>
  </definedNames>
  <calcPr calcId="144525"/>
</workbook>
</file>

<file path=xl/sharedStrings.xml><?xml version="1.0" encoding="utf-8"?>
<sst xmlns="http://schemas.openxmlformats.org/spreadsheetml/2006/main" count="2975" uniqueCount="767">
  <si>
    <r>
      <rPr>
        <sz val="18"/>
        <color theme="1"/>
        <rFont val="方正小标宋简体"/>
        <charset val="134"/>
      </rPr>
      <t>恒口示范区</t>
    </r>
    <r>
      <rPr>
        <u/>
        <sz val="18"/>
        <color theme="1"/>
        <rFont val="方正小标宋简体"/>
        <charset val="134"/>
      </rPr>
      <t xml:space="preserve">  2024  </t>
    </r>
    <r>
      <rPr>
        <sz val="18"/>
        <color theme="1"/>
        <rFont val="方正小标宋简体"/>
        <charset val="134"/>
      </rPr>
      <t>年度巩固拓展脱贫攻坚成果同乡村振兴有效衔接项目库汇总表</t>
    </r>
  </si>
  <si>
    <t>序号</t>
  </si>
  <si>
    <t>项目类型</t>
  </si>
  <si>
    <t>项目个数</t>
  </si>
  <si>
    <t>项目预算总投资</t>
  </si>
  <si>
    <t>合计</t>
  </si>
  <si>
    <t>1.财政专项扶贫资金</t>
  </si>
  <si>
    <t>2.其他财政资金</t>
  </si>
  <si>
    <t>3.地方债务资金</t>
  </si>
  <si>
    <t>4.易地扶贫搬迁资金</t>
  </si>
  <si>
    <t>5.定点扶贫资金</t>
  </si>
  <si>
    <t>6.东西部协作资金</t>
  </si>
  <si>
    <t>7.社会捐赠资金</t>
  </si>
  <si>
    <t>8.银行贷款资金</t>
  </si>
  <si>
    <t>9.群众自筹</t>
  </si>
  <si>
    <t>总计</t>
  </si>
  <si>
    <t>一、产业扶贫</t>
  </si>
  <si>
    <t>1.种植养殖加工服务</t>
  </si>
  <si>
    <t>2.休闲农业与乡村旅游</t>
  </si>
  <si>
    <t>3.光伏项目</t>
  </si>
  <si>
    <t>4.生态扶贫项目</t>
  </si>
  <si>
    <t>5.其他</t>
  </si>
  <si>
    <t>二、就业扶贫</t>
  </si>
  <si>
    <t>1.外出务工补助</t>
  </si>
  <si>
    <t>2.就业创业补助</t>
  </si>
  <si>
    <t>3.就业创业培训</t>
  </si>
  <si>
    <t>4.技能培训</t>
  </si>
  <si>
    <t>三、易地扶贫搬迁</t>
  </si>
  <si>
    <t>1.集中安置</t>
  </si>
  <si>
    <t>2.分散安置</t>
  </si>
  <si>
    <t>四、公益岗位</t>
  </si>
  <si>
    <t>公益岗位</t>
  </si>
  <si>
    <t>五、教育扶贫</t>
  </si>
  <si>
    <t>1.享受“雨露计划”职业教育补助</t>
  </si>
  <si>
    <t>2.贫困村创业致富带头人创业培训</t>
  </si>
  <si>
    <t>3.其他教育扶贫</t>
  </si>
  <si>
    <t>六、健康扶贫</t>
  </si>
  <si>
    <t>1.参加城乡居民基本医疗保险</t>
  </si>
  <si>
    <t>2.参加大病保险</t>
  </si>
  <si>
    <t>3.接受医疗救助</t>
  </si>
  <si>
    <t>4.参加其他补充医疗保险</t>
  </si>
  <si>
    <t>5.参加意外保险</t>
  </si>
  <si>
    <t>6.接受大病（地方病）救治</t>
  </si>
  <si>
    <t>七、危房改造</t>
  </si>
  <si>
    <t>农村危房改造</t>
  </si>
  <si>
    <t>八、金融扶贫</t>
  </si>
  <si>
    <t>1.扶贫小额贷款贴息</t>
  </si>
  <si>
    <t>2.扶贫龙头企业合作社等经营主体贷款贴息</t>
  </si>
  <si>
    <t>3.产业保险</t>
  </si>
  <si>
    <t>4.扶贫小额信贷风险补偿金</t>
  </si>
  <si>
    <t>九、生活条件改善</t>
  </si>
  <si>
    <t>1.入户路改造</t>
  </si>
  <si>
    <t>2.解决安全饮水</t>
  </si>
  <si>
    <t>3.厨房厕所圈舍等改造</t>
  </si>
  <si>
    <t>十、综合保障性扶贫</t>
  </si>
  <si>
    <t>1.享受农村居民最低生活保障</t>
  </si>
  <si>
    <t>2.享受特困人员救助供养</t>
  </si>
  <si>
    <t>3.参加城乡居民基本养老保险</t>
  </si>
  <si>
    <t>4.接受留守关爱服务</t>
  </si>
  <si>
    <t>5.接受临时救助</t>
  </si>
  <si>
    <t>十一、村基础设施</t>
  </si>
  <si>
    <t>1.通村、组路道路硬化及护栏</t>
  </si>
  <si>
    <t>2.通生产用电</t>
  </si>
  <si>
    <t>3.通生活用电</t>
  </si>
  <si>
    <t>4.光纤宽带接入</t>
  </si>
  <si>
    <t>5.产业路</t>
  </si>
  <si>
    <t>6.其他</t>
  </si>
  <si>
    <t>十二、村公共服务</t>
  </si>
  <si>
    <t>1.规划保留的村小学改造</t>
  </si>
  <si>
    <t>2.标准化卫生室</t>
  </si>
  <si>
    <t>3.幼儿园建设</t>
  </si>
  <si>
    <t>4.村级文化活动广场</t>
  </si>
  <si>
    <t>十三、项目管理费</t>
  </si>
  <si>
    <r>
      <rPr>
        <sz val="28"/>
        <color theme="1"/>
        <rFont val="方正小标宋简体"/>
        <charset val="134"/>
      </rPr>
      <t>恒口示范区</t>
    </r>
    <r>
      <rPr>
        <u/>
        <sz val="28"/>
        <color theme="1"/>
        <rFont val="方正小标宋简体"/>
        <charset val="134"/>
      </rPr>
      <t xml:space="preserve"> 2024 </t>
    </r>
    <r>
      <rPr>
        <sz val="28"/>
        <color theme="1"/>
        <rFont val="方正小标宋简体"/>
        <charset val="134"/>
      </rPr>
      <t xml:space="preserve">年度巩固拓展脱贫攻坚成果同乡村振兴有效衔接项目库明细表 </t>
    </r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</si>
  <si>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</si>
  <si>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</si>
  <si>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</si>
  <si>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</si>
  <si>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</si>
  <si>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</si>
  <si>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</si>
  <si>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</si>
  <si>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</si>
  <si>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</si>
  <si>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是否“脱贫村提升工程”</t>
  </si>
  <si>
    <t>是否资产收益扶贫</t>
  </si>
  <si>
    <t>是否增加村集体收入</t>
  </si>
  <si>
    <t>是否易地搬迁后扶项目</t>
  </si>
  <si>
    <t>直接受益
脱贫户及三类户人口</t>
  </si>
  <si>
    <t>受益总人口</t>
  </si>
  <si>
    <t>联农带农机制</t>
  </si>
  <si>
    <t>绩效目标</t>
  </si>
  <si>
    <t>备注</t>
  </si>
  <si>
    <t>请勿删除</t>
  </si>
  <si>
    <t>镇/办</t>
  </si>
  <si>
    <t>村/社区</t>
  </si>
  <si>
    <t>其中：乡村振兴衔接资金</t>
  </si>
  <si>
    <t>其中：除乡村振兴衔接资金外的资金</t>
  </si>
  <si>
    <t>新建</t>
  </si>
  <si>
    <t>2018年</t>
  </si>
  <si>
    <t>解决“两不愁三保障”项目</t>
  </si>
  <si>
    <t>是</t>
  </si>
  <si>
    <t>小计</t>
  </si>
  <si>
    <t>中央</t>
  </si>
  <si>
    <t>省级</t>
  </si>
  <si>
    <t>市级</t>
  </si>
  <si>
    <t>县级</t>
  </si>
  <si>
    <t>1.其他财政资金</t>
  </si>
  <si>
    <t>2.地方债务资金</t>
  </si>
  <si>
    <t>3.易地扶贫搬迁资金</t>
  </si>
  <si>
    <t>4.定点扶贫资金</t>
  </si>
  <si>
    <t>5.东西部协作资金</t>
  </si>
  <si>
    <t>6.社会捐赠资金</t>
  </si>
  <si>
    <t>7.银行贷款资金</t>
  </si>
  <si>
    <t>8.群众自筹</t>
  </si>
  <si>
    <t>户数
(户)</t>
  </si>
  <si>
    <t>人数
（人）</t>
  </si>
  <si>
    <t>续建</t>
  </si>
  <si>
    <t>2019年</t>
  </si>
  <si>
    <t>巩固提升项目</t>
  </si>
  <si>
    <t>否</t>
  </si>
  <si>
    <t>总 计</t>
  </si>
  <si>
    <t>2020年</t>
  </si>
  <si>
    <t>2021年</t>
  </si>
  <si>
    <t>2024年农业产业高质量发展奖扶项目</t>
  </si>
  <si>
    <t>按照《农业高质量发展奖扶方案》要求，对当年完成示范创建和产业建设任务的经营主体，按照不同的标准给予奖补扶持。</t>
  </si>
  <si>
    <t>恒口示范区</t>
  </si>
  <si>
    <t>2024年</t>
  </si>
  <si>
    <t>农技中心</t>
  </si>
  <si>
    <t>李建安</t>
  </si>
  <si>
    <t>对经营主体进行补助，推进园区加快发展，提升园区通过土地流转、带动务工、劳务分红等带农效果，使农户达到增收的目标</t>
  </si>
  <si>
    <t>1、奖补经营主体数，≥20个；2、★带动受益农户人数，≥3300人；3、补助资金发放及时率，≥100%；4、受益农业主体满意度，≥91%。</t>
  </si>
  <si>
    <t>2024年脱贫户产业发展奖补项目</t>
  </si>
  <si>
    <t>按照《脱贫户产业发展奖补方案》要求，对当年发展一定规模产业的2500户脱贫户和三类户进行奖补，每户按照上限1500元予以补助。</t>
  </si>
  <si>
    <t>对自主发展产业的脱贫户及三类户进行补助，推进脱贫户及三类户产业发展动力，使农户达到增收的目标</t>
  </si>
  <si>
    <t>1、★带动受益农户人数，≥2500户；2、户均奖补资金≥1000元；3、补助资金发放及时率，≥100%；4、受益农业主体满意度，≥91%。</t>
  </si>
  <si>
    <t>2024年市级航母和市级现代农业园区奖补项目</t>
  </si>
  <si>
    <t>对于2023年底认定的2个市级航母园区、3个市级现代农业园区和2022年认定的1个市级航母和市级园区，按照市级奖补要求予以资金保障。</t>
  </si>
  <si>
    <t>1、奖补园区数6个；2、奖补标准市级50万元、县级30万元；3、补助资金发放及时率，≥100%；4、受益农业主体满意度，≥91%。</t>
  </si>
  <si>
    <t>2024年联红村壮大村集体经济项目</t>
  </si>
  <si>
    <t>位于联红村禹家湾区域新建果蔬大棚20亩。</t>
  </si>
  <si>
    <t>联红村</t>
  </si>
  <si>
    <t>党群局</t>
  </si>
  <si>
    <t>王福友</t>
  </si>
  <si>
    <t>通过壮大村集体经济，推动村内集体经济快速壮大发展，达到增加农户收入、增加更多就业岗位</t>
  </si>
  <si>
    <t>建设蔬菜大棚≥20亩；验收合格率100%；项目建设及时率100%；该项目建成后带动农户220户778人，其中脱贫户及三类户28户70人</t>
  </si>
  <si>
    <t>2024年和平社区壮大村集体经济项目</t>
  </si>
  <si>
    <t>新建和平社区创业就业孵化中心1处，用于解决周边农户、脱贫户、三类户务工就业</t>
  </si>
  <si>
    <t>和平社区</t>
  </si>
  <si>
    <t>新建创业就业孵化中心4000平方米；项目（工程）验收合格率100%；项目（工程）验收合格率100%；受益脱贫户及边缘户人口数74人；受益脱贫户及边缘户人口满意度90%；增加村集体经济收入9万元</t>
  </si>
  <si>
    <t>2024年袁庄村壮大村集体经济项目</t>
  </si>
  <si>
    <t>新建稻梦时光会客厅面积2000平米，建筑面积1800平米；露天营地占地面积20亩</t>
  </si>
  <si>
    <t>袁庄村</t>
  </si>
  <si>
    <t>新建稻梦时光会客厅2000平米；露天营地20亩；项目（工程）验收合格率100%；项目（工程）验收合格率100%；受益脱贫户及边缘户人口数176人；受益脱贫户及边缘户人口满意度91%；增加村集体收入12万元</t>
  </si>
  <si>
    <t>2024年南月村壮大集体经济建设项目</t>
  </si>
  <si>
    <t>新建标准化智能蚕室1500平方米，小蚕共育室500平方米，配套建设水电路讯基础设施。</t>
  </si>
  <si>
    <t>南月村</t>
  </si>
  <si>
    <t>新建标准化智能蚕室1500平方米；小蚕共育室500平方米；项目（工程）验收合格率100%；项目（工程）验收合格率100%；受益脱贫户及边缘户人口数430人；受益脱贫户及边缘户人口满意度91%；增加村集体收入12万元</t>
  </si>
  <si>
    <t>2024年梅子沟村壮大集体经济项目</t>
  </si>
  <si>
    <t>新建于梅子沟村三组，占地面积约700㎡，建筑面积约1500㎡，包含复合性油料加工坊，农产品加工及包装间，烘干室等农产品生产加工及包装综合性厂房。</t>
  </si>
  <si>
    <t>梅子沟村</t>
  </si>
  <si>
    <t>新建农产品生产加工及包装综合性厂房700㎡；项目（工程）验收合格率100%；项目（工程）验收合格率100%；受益脱贫户及边缘户人口数123人；受益脱贫户及边缘户人口满意度91%；增加村集体收入12万元</t>
  </si>
  <si>
    <t>2024年月坝村壮大村集体经济项目</t>
  </si>
  <si>
    <t>新建养牛圈舍800平方米；新建养殖医疗室140平方米；水牛养殖配套设施1100平方米。</t>
  </si>
  <si>
    <t>月坝村</t>
  </si>
  <si>
    <t>新建养牛圈舍≥800平方米；新建养殖医疗室≥140平方米；水牛养殖配套设施≥1100平方米；项目验收合格率100%；项目完成及时率100%；带动农户46户78人，其中脱贫户及边缘8户  12人。</t>
  </si>
  <si>
    <t>2024年月坝村壮大集体经济项目</t>
  </si>
  <si>
    <t>建设少数民族特色农产品产、销中心。</t>
  </si>
  <si>
    <t>直接受益人口462户，共1322人；带动直接受益脱贫户65户105人；2.项目完成合格率，≥95%；3.项目资金拨付及时率≥100%；4.受益村集体满意度，≥95%</t>
  </si>
  <si>
    <t>2024年联红村壮大集体经济项目</t>
  </si>
  <si>
    <t>直接受益人口481户，共1741人；带动直接贫困户66户194人；2.项目完成合格率，≥90%；4.项目资金拨付及时率≥100%；5.受益村集体满意度，≥94%。</t>
  </si>
  <si>
    <t>2024年冯湾村壮大集体经济项目</t>
  </si>
  <si>
    <t>种植艾草种植487亩，新建加工厂房800平方米。</t>
  </si>
  <si>
    <t>冯湾村</t>
  </si>
  <si>
    <t>1.带动受益脱贫户及边缘户户数，≥83户、人数，≥292人；2.带动直接受益农户174户，≥634人；3.项目完成合格率，≥100%；4.项目资金拨付及时率≥100%；5.村集体经济年增收2.1万元。</t>
  </si>
  <si>
    <t>2024年行政村壮大集体经济项目</t>
  </si>
  <si>
    <t>1.新建标准化养羊养殖厂2000平方米；2.发展稻鱼共养200亩。</t>
  </si>
  <si>
    <t>行政村</t>
  </si>
  <si>
    <t>1.带动受益脱贫户及边缘户户数，≥178户、人数，≥461人；2.带动直接受益农户424户，≥1340人；3.项目完成合格率，≥100%；4.项目资金拨付及时率≥100%；5.村集体经济年增收2.1万元。</t>
  </si>
  <si>
    <t>2024年江沟社区壮大集体经济项目</t>
  </si>
  <si>
    <t>维修加固堰塘4口，水产养殖面积30亩。</t>
  </si>
  <si>
    <t>江沟社区</t>
  </si>
  <si>
    <t>1.带动受益脱贫户及边缘户户数，≥56户、人数，≥191人；2.带动直接受益农户316户，≥1036人；3.项目完成合格率，≥100%；4.项目资金拨付及时率≥100%；5.村集体经济年增收2.1万元。</t>
  </si>
  <si>
    <t>2024年老湾村壮大集体经济项目</t>
  </si>
  <si>
    <t>新建标准化养牛圈舍20间约200平方米，新建储藏室5间约100平方米。</t>
  </si>
  <si>
    <t>老湾村</t>
  </si>
  <si>
    <t>1.带动受益脱贫户及边缘户户数，≥64户、人数，≥234人；2.带动直接受益农户318户，≥1191人；3.项目完成合格率，≥100%；4.项目资金拨付及时率≥100%；5.村集体经济年增收2.1万元。</t>
  </si>
  <si>
    <t>2024年梁沟村壮大集体经济项目</t>
  </si>
  <si>
    <t>1.新建标准化蔬菜大棚200亩。2、艾草种植200亩。</t>
  </si>
  <si>
    <t>梁沟村</t>
  </si>
  <si>
    <t>1.带动受益脱贫户及边缘户户数，≥67户、带动受益脱贫户及边缘户人数，≥192人；2.带动直接受益农户231户，≥772人；3.项目完成合格率，≥100%；4.项目资金拨付及时率≥100%；5.村集体经济年增收2.1万元。</t>
  </si>
  <si>
    <t>2024年龙泉村壮大集体经济项目</t>
  </si>
  <si>
    <t>新建民宿8间160㎡、瓜果采摘园30亩；淡水养殖30亩。</t>
  </si>
  <si>
    <t>龙泉村</t>
  </si>
  <si>
    <t>1.带动受益脱贫户及边缘户户数，≥48户、人数，≥137人；2.带动直接受益农户278户，≥1067人；3.项目完成合格率，≥100%；4.项目资金拨付及时率≥100%；5.村集体经济年增收2.1万元。</t>
  </si>
  <si>
    <t>2024年三条岭村壮大集体经济项目</t>
  </si>
  <si>
    <t>新建标准化畜禽养殖场400㎡。</t>
  </si>
  <si>
    <t>三条岭村</t>
  </si>
  <si>
    <t>1.带动受益脱贫户及边缘户户数，≥41户、人数，≥134人；2.带动直接受益农户313户，≥1110人；3.项目完成合格率，≥100%；4.项目资金拨付及时率≥100%；5.村集体经济年增收2.1万元。</t>
  </si>
  <si>
    <t>2024年水利村壮大集体经济项目</t>
  </si>
  <si>
    <t>新建红薯粉条加工厂1500平方米。</t>
  </si>
  <si>
    <t>水利村</t>
  </si>
  <si>
    <t>1.带动受益脱贫户及边缘户户数，≥81户、人数，≥256人；2.带动直接受益农户226户，≥725人；3.项目完成合格率，≥100%；4.宽带合作社建设项目资金≥10万元；5.村集体经济年增收2.1万元。</t>
  </si>
  <si>
    <t>2024年元河村壮大集体经济项目</t>
  </si>
  <si>
    <t>新建植艾蒿240亩、魔芋60亩、储藏室400㎡。</t>
  </si>
  <si>
    <t>元河村</t>
  </si>
  <si>
    <t>1.带动受益脱贫户及边缘户户数，≥66户、人数，≥105人；2.带动直接受益农户231户，≥644人；3.项目完成合格率，≥100%；4.项目资金拨付及时率≥100%；5.村集体经济年增收2.1万元。</t>
  </si>
  <si>
    <t>2024年余岭村壮大集体经济项目</t>
  </si>
  <si>
    <t>新建产业道路硬化250米、宽4.5米、厚18公分；种植粮油350亩。</t>
  </si>
  <si>
    <t>余岭村</t>
  </si>
  <si>
    <t>11.带动受益脱贫户及边缘户户数，≥66户、人数，≥197人；2.带动直接受益农户309户，≥1042人；3.项目完成合格率，≥100%；4.项目资金拨付及时率≥100%；5.村集体经济年增收2.1万元。</t>
  </si>
  <si>
    <t>2024年新合村壮大集体经济项目</t>
  </si>
  <si>
    <t>稻鱼种养150亩，粮油种植250亩，园区砂石路1公里，硬化道路100米。</t>
  </si>
  <si>
    <t>新合村</t>
  </si>
  <si>
    <t>1.带动受益脱贫户及边缘户户数，≥109户、人数，≥372人；2.带动直接受益农户163户，≥543人；3.项目完成合格率，≥100%；4.项目资金拨付及时率≥100%；5.村集体经济年增收2.1万元。</t>
  </si>
  <si>
    <t>22024年唐家湾村壮大集体经济项目</t>
  </si>
  <si>
    <t>提升改造油茶园200亩，新建油茶园200亩。拦水坝1座，灌溉渠道修复0.5公里，修复挡墙500立方米。</t>
  </si>
  <si>
    <t>唐家湾村</t>
  </si>
  <si>
    <t>1.带动受益脱贫户及边缘户户数，≥31户、人数≥97人；2.带动直接受益农户106户，≥384人；3.项目完成合格率，≥100%；4.项目资金拨付及时率≥100%；5.村集体经济年增收2.1万元。</t>
  </si>
  <si>
    <t>2024年棋盘村壮大集体经济项目</t>
  </si>
  <si>
    <t>发展油茶基地1000亩；发展肉牛养殖标准化厂房1500㎡。</t>
  </si>
  <si>
    <t>棋盘村</t>
  </si>
  <si>
    <t>1.带动受益脱贫户及边缘户户数，≥135户、人数，≥396人；2.带动直接受益农户266户，≥914人；3.项目完成合格率，≥100%；4.项目资金拨付及时率≥100%；5.村集体经济年增收2.1万元。</t>
  </si>
  <si>
    <t>2024年鲁家村壮大集体经济项目</t>
  </si>
  <si>
    <t>新建稻虾混养200亩；新建观光采摘园200亩。</t>
  </si>
  <si>
    <t>鲁家村</t>
  </si>
  <si>
    <t>11.带动受益脱贫户及边缘户户数，≥39户、人数，≥117人；2.带动直接受益农户240户，≥788人；3.项目完成合格率，≥100%；4.项目资金拨付及时率≥100%；5.村集体经济年增收2.1万元。</t>
  </si>
  <si>
    <t>2024年姜沟村壮大集体经济项目</t>
  </si>
  <si>
    <t>发展水产养殖100亩，建红薯粉条加工厂400㎡。</t>
  </si>
  <si>
    <t>姜沟村</t>
  </si>
  <si>
    <t>1.带动受益脱贫户及边缘户户数，≥50户、人数，≥163人；2.带动直接受益农户180户，≥617人；3.项目完成合格率，≥100%；4.项目资金拨付及时率≥100%；5.村集体经济年增收2.1万元。</t>
  </si>
  <si>
    <t>2024年大坡村庭院经济示范户创建奖补项目</t>
  </si>
  <si>
    <t>对大坡村60户庭院经济示范户创建,庭院经济基础设施配套给与一定的补助</t>
  </si>
  <si>
    <t>大坡村</t>
  </si>
  <si>
    <t>巩固衔接办</t>
  </si>
  <si>
    <t>谢黎</t>
  </si>
  <si>
    <t>通过庭院经济示范户打造，推动村内农户自主发展产业，增加农户收入</t>
  </si>
  <si>
    <t>1.打造2户庭院经济示范户；2.项目完成合格率，≥100%；3.项目资金拨付及时率≥100%；4.户均年增收3000元以上。</t>
  </si>
  <si>
    <t>2024年干田村庭院经济示范户创建奖补项目</t>
  </si>
  <si>
    <t>对干田村10户庭院经济示范户创建,庭院经济基础设施配套给与一定的补助</t>
  </si>
  <si>
    <t>干田村</t>
  </si>
  <si>
    <t>1.打造59户庭院经济示范户；2.项目完成合格率，≥100%；3.项目资金拨付及时率≥100%；4.户均年增收3000元以上。</t>
  </si>
  <si>
    <t>2024年恒大村庭院经济示范户创建奖补项目</t>
  </si>
  <si>
    <t>对恒大村83户庭院经济示范户创建,庭院经济基础设施配套给与一定的补助</t>
  </si>
  <si>
    <t>恒大村</t>
  </si>
  <si>
    <t>1.打造10户庭院经济示范户；2.项目完成合格率，≥100%；3.项目资金拨付及时率≥100%；4.户均年增收3000元以上。</t>
  </si>
  <si>
    <t>2024年华洲村庭院经济示范户创建奖补项目</t>
  </si>
  <si>
    <t>对华洲村50户庭院经济示范户创建,庭院经济基础设施配套给与一定的补助</t>
  </si>
  <si>
    <t>华洲村</t>
  </si>
  <si>
    <t>1.打造83户庭院经济示范户；2.项目完成合格率，≥100%；3.项目资金拨付及时率≥100%；4.户均年增收3000元以上。</t>
  </si>
  <si>
    <t>2024年老湾村庭院经济示范户创建奖补项目</t>
  </si>
  <si>
    <t>对老湾村24户庭院经济示范户创建,庭院经济基础设施配套给与一定的补助</t>
  </si>
  <si>
    <t>1.打造50户庭院经济示范户；2.项目完成合格率，≥100%；3.项目资金拨付及时率≥100%；4.户均年增收3000元以上。</t>
  </si>
  <si>
    <t>2024年龙兴村庭院经济示范户创建奖补项目</t>
  </si>
  <si>
    <t>对龙兴村22户庭院经济示范户创建,庭院经济基础设施配套给与一定的补助</t>
  </si>
  <si>
    <t>龙兴村</t>
  </si>
  <si>
    <t>1.打造23户庭院经济示范户；2.项目完成合格率，≥100%；3.项目资金拨付及时率≥100%；4.户均年增收3000元以上。</t>
  </si>
  <si>
    <t>2024年马鞍村庭院经济示范户创建奖补项目</t>
  </si>
  <si>
    <t>对马鞍村86户庭院经济示范户创建,庭院经济基础设施配套给与一定的补助</t>
  </si>
  <si>
    <t>马鞍村</t>
  </si>
  <si>
    <t>1.打造22户庭院经济示范户；2.项目完成合格率，≥100%；3.项目资金拨付及时率≥100%；4.户均年增收3000元以上。</t>
  </si>
  <si>
    <t>2024年民兴村庭院经济示范户创建奖补项目</t>
  </si>
  <si>
    <t>对民兴村70户庭院经济示范户创建,庭院经济基础设施配套给与一定的补助</t>
  </si>
  <si>
    <t>民兴村</t>
  </si>
  <si>
    <t>1.打造86户庭院经济示范户；2.项目完成合格率，≥100%；3.项目资金拨付及时率≥100%；4.户均年增收3000元以上。</t>
  </si>
  <si>
    <t>2024年南月村庭院经济示范户创建奖补项目</t>
  </si>
  <si>
    <t>对南月村51户庭院经济示范户创建,庭院经济基础设施配套给与一定的补助</t>
  </si>
  <si>
    <t>1.打造70户庭院经济示范户；2.项目完成合格率，≥100%；3.项目资金拨付及时率≥100%；4.户均年增收3000元以上。</t>
  </si>
  <si>
    <t>2024年棋盘村庭院经济示范户创建奖补项目</t>
  </si>
  <si>
    <t>对棋盘村3户庭院经济示范户创建,庭院经济基础设施配套给与一定的补助</t>
  </si>
  <si>
    <t>1.打造51户庭院经济示范户；2.项目完成合格率，≥100%；3.项目资金拨付及时率≥100%；4.户均年增收3000元以上。</t>
  </si>
  <si>
    <t>2024年清泉村庭院经济示范户创建奖补项目</t>
  </si>
  <si>
    <t>对清泉村56户庭院经济示范户创建,庭院经济基础设施配套给与一定的补助</t>
  </si>
  <si>
    <t>清泉村</t>
  </si>
  <si>
    <t>1.打造25户庭院经济示范户；2.项目完成合格率，≥100%；3.项目资金拨付及时率≥100%；4.户均年增收3000元以上。</t>
  </si>
  <si>
    <t>2024年三合村庭院经济示范户创建奖补项目</t>
  </si>
  <si>
    <t>对三合村40户庭院经济示范户创建,庭院经济基础设施配套给与一定的补助</t>
  </si>
  <si>
    <t>三合村</t>
  </si>
  <si>
    <t>1.打造56户庭院经济示范户；2.项目完成合格率，≥100%；3.项目资金拨付及时率≥100%；4.户均年增收3000元以上。</t>
  </si>
  <si>
    <t>2024年三里社区庭院经济示范户创建奖补项目</t>
  </si>
  <si>
    <t>对三里社区73户庭院经济示范户创建,庭院经济基础设施配套给与一定的补助</t>
  </si>
  <si>
    <t>三里社区</t>
  </si>
  <si>
    <t>1.打造40户庭院经济示范户；2.项目完成合格率，≥100%；3.项目资金拨付及时率≥100%；4.户均年增收3000元以上。</t>
  </si>
  <si>
    <t>2024年水利村庭院经济示范户创建奖补项目</t>
  </si>
  <si>
    <t>对水利村105户庭院经济示范户创建,庭院经济基础设施配套给与一定的补助</t>
  </si>
  <si>
    <t>1.打造73户庭院经济示范户；2.项目完成合格率，≥100%；3.项目资金拨付及时率≥100%；4.户均年增收3000元以上。</t>
  </si>
  <si>
    <t>2024年唐家湾村庭院经济示范户创建奖补项目</t>
  </si>
  <si>
    <t>对唐家湾村18户庭院经济示范户创建,庭院经济基础设施配套给与一定的补助</t>
  </si>
  <si>
    <t>1.打造105户庭院经济示范户；2.项目完成合格率，≥100%；3.项目资金拨付及时率≥100%；4.户均年增收3000元以上。</t>
  </si>
  <si>
    <t>2024年唐岭村庭院经济示范户创建奖补项目</t>
  </si>
  <si>
    <t>对唐岭村69户庭院经济示范户创建,庭院经济基础设施配套给与一定的补助</t>
  </si>
  <si>
    <t>唐岭村</t>
  </si>
  <si>
    <t>1.打造18户庭院经济示范户；2.项目完成合格率，≥100%；3.项目资金拨付及时率≥100%；4.户均年增收3000元以上。</t>
  </si>
  <si>
    <t>2024年五星村庭院经济示范户创建奖补项目</t>
  </si>
  <si>
    <t>对五星村2户庭院经济示范户创建,庭院经济基础设施配套给与一定的补助</t>
  </si>
  <si>
    <t>五星村</t>
  </si>
  <si>
    <t>1.打造63户庭院经济示范户；2.项目完成合格率，≥100%；3.项目资金拨付及时率≥100%；4.户均年增收3000元以上。</t>
  </si>
  <si>
    <t>2024年谢牌沟村庭院经济示范户创建奖补项目</t>
  </si>
  <si>
    <t>对谢牌沟村34户庭院经济示范户创建,庭院经济基础设施配套给与一定的补助</t>
  </si>
  <si>
    <t>谢牌沟村</t>
  </si>
  <si>
    <t>2024年行政村庭院经济示范户创建奖补项目</t>
  </si>
  <si>
    <t>对行政村7户庭院经济示范户创建,庭院经济基础设施配套给与一定的补助</t>
  </si>
  <si>
    <t>1.打造34户庭院经济示范户；2.项目完成合格率，≥100%；3.项目资金拨付及时率≥100%；4.户均年增收3000元以上。</t>
  </si>
  <si>
    <t>2024年安子沟村庭院经济示范户创建奖补项目</t>
  </si>
  <si>
    <t>对安子沟村55户庭院经济示范户创建,庭院经济基础设施配套给与一定的补助</t>
  </si>
  <si>
    <t>安子沟村</t>
  </si>
  <si>
    <t>1.打造7户庭院经济示范户；2.项目完成合格率，≥100%；3.项目资金拨付及时率≥100%；4.户均年增收3000元以上。</t>
  </si>
  <si>
    <t>2024年鱼姐村庭院经济示范户创建奖补项目</t>
  </si>
  <si>
    <t>对鱼姐村68户庭院经济示范户创建,庭院经济基础设施配套给与一定的补助</t>
  </si>
  <si>
    <t>鱼姐村</t>
  </si>
  <si>
    <t>1.打造55户庭院经济示范户；2.项目完成合格率，≥100%；3.项目资金拨付及时率≥100%；4.户均年增收3000元以上。</t>
  </si>
  <si>
    <t>2024年长胜村庭院经济示范户创建奖补项目</t>
  </si>
  <si>
    <t>对长胜村57户庭院经济示范户创建,庭院经济基础设施配套给与一定的补助</t>
  </si>
  <si>
    <t>长胜村</t>
  </si>
  <si>
    <t>1.打造64户庭院经济示范户；2.项目完成合格率，≥100%；3.项目资金拨付及时率≥100%；4.户均年增收3000元以上。</t>
  </si>
  <si>
    <t>2024年邹家沟村庭院经济示范户创建奖补项目</t>
  </si>
  <si>
    <t>对邹家沟村60户庭院经济示范户创建,庭院经济基础设施配套给与一定的补助</t>
  </si>
  <si>
    <t>邹家沟村</t>
  </si>
  <si>
    <t>1.打造57户庭院经济示范户；2.项目完成合格率，≥100%；3.项目资金拨付及时率≥100%；4.户均年增收3000元以上。</t>
  </si>
  <si>
    <t>2024年长行村庭院经济示范户创建奖补项目</t>
  </si>
  <si>
    <t>对长行村94户庭院经济示范户创建,庭院经济基础设施配套给与一定的补助</t>
  </si>
  <si>
    <t>长行村</t>
  </si>
  <si>
    <t>1.打造60户庭院经济示范户；2.项目完成合格率，≥100%；3.项目资金拨付及时率≥100%；4.户均年增收3000元以上。</t>
  </si>
  <si>
    <t>2024年安乐社区庭院经济示范户创建奖补项目</t>
  </si>
  <si>
    <t>对安乐社区34户庭院经济示范户创建,庭院经济基础设施配套给与一定的补助</t>
  </si>
  <si>
    <t>安乐社区</t>
  </si>
  <si>
    <t>1.打造94户庭院经济示范户；2.项目完成合格率，≥100%；3.项目资金拨付及时率≥100%；4.户均年增收3000元以上。</t>
  </si>
  <si>
    <t>2024年安民村庭院经济示范户创建奖补项目</t>
  </si>
  <si>
    <t>对安民村40户庭院经济示范户创建,庭院经济基础设施配套给与一定的补助</t>
  </si>
  <si>
    <t>安民村</t>
  </si>
  <si>
    <t>2024年白鱼河村庭院经济示范户创建奖补项目</t>
  </si>
  <si>
    <t>对白鱼河村51户庭院经济示范户创建,庭院经济基础设施配套给与一定的补助</t>
  </si>
  <si>
    <t>白鱼河村</t>
  </si>
  <si>
    <t>2024年菜垭村庭院经济示范户创建奖补项目</t>
  </si>
  <si>
    <t>对菜垭村59户庭院经济示范户创建,庭院经济基础设施配套给与一定的补助</t>
  </si>
  <si>
    <t>菜垭村</t>
  </si>
  <si>
    <t>2024年曾家湾村庭院经济示范户创建奖补项目</t>
  </si>
  <si>
    <t>对曾家湾村17户庭院经济示范户创建,庭院经济基础设施配套给与一定的补助</t>
  </si>
  <si>
    <t>曾家湾村</t>
  </si>
  <si>
    <t>2024年东坝社区庭院经济示范户创建奖补项目</t>
  </si>
  <si>
    <t>对东坝社区11户庭院经济示范户创建,庭院经济基础设施配套给与一定的补助</t>
  </si>
  <si>
    <t>东坝社区</t>
  </si>
  <si>
    <t>1.打造17户庭院经济示范户；2.项目完成合格率，≥100%；3.项目资金拨付及时率≥100%；4.户均年增收3000元以上。</t>
  </si>
  <si>
    <t>2024年东风村庭院经济示范户创建奖补项目</t>
  </si>
  <si>
    <t>对东风村18户庭院经济示范户创建,庭院经济基础设施配套给与一定的补助</t>
  </si>
  <si>
    <t>东风村</t>
  </si>
  <si>
    <t>1.打造11户庭院经济示范户；2.项目完成合格率，≥100%；3.项目资金拨付及时率≥100%；4.户均年增收3000元以上。</t>
  </si>
  <si>
    <t>2024年枫树村庭院经济示范户创建奖补项目</t>
  </si>
  <si>
    <t>对枫树村51户庭院经济示范户创建,庭院经济基础设施配套给与一定的补助</t>
  </si>
  <si>
    <t>枫树村</t>
  </si>
  <si>
    <t>2024年冯湾村庭院经济示范户创建奖补项目</t>
  </si>
  <si>
    <t>对冯湾村59户庭院经济示范户创建,庭院经济基础设施配套给与一定的补助</t>
  </si>
  <si>
    <t>2024年付家营村庭院经济示范户创建奖补项目</t>
  </si>
  <si>
    <t>对付家营村17户庭院经济示范户创建,庭院经济基础设施配套给与一定的补助</t>
  </si>
  <si>
    <t>付家营村</t>
  </si>
  <si>
    <t>2024年高剑村庭院经济示范户创建奖补项目</t>
  </si>
  <si>
    <t>对高剑村20户庭院经济示范户创建,庭院经济基础设施配套给与一定的补助</t>
  </si>
  <si>
    <t>高剑村</t>
  </si>
  <si>
    <t>2024年高楼村庭院经济示范户创建奖补项目</t>
  </si>
  <si>
    <t>对高楼村28户庭院经济示范户创建,庭院经济基础设施配套给与一定的补助</t>
  </si>
  <si>
    <t>高楼村</t>
  </si>
  <si>
    <t>1.打造20户庭院经济示范户；2.项目完成合格率，≥100%；3.项目资金拨付及时率≥100%；4.户均年增收3000元以上。</t>
  </si>
  <si>
    <t>2024年高堰村庭院经济示范户创建奖补项目</t>
  </si>
  <si>
    <t>对高堰村36户庭院经济示范户创建,庭院经济基础设施配套给与一定的补助</t>
  </si>
  <si>
    <t>高堰村</t>
  </si>
  <si>
    <t>1.打造28户庭院经济示范户；2.项目完成合格率，≥100%；3.项目资金拨付及时率≥100%；4.户均年增收3000元以上。</t>
  </si>
  <si>
    <t>2024年光荣村庭院经济示范户创建奖补项目</t>
  </si>
  <si>
    <t>对光荣村49户庭院经济示范户创建,庭院经济基础设施配套给与一定的补助</t>
  </si>
  <si>
    <t>光荣村</t>
  </si>
  <si>
    <t>1.打造36户庭院经济示范户；2.项目完成合格率，≥100%；3.项目资金拨付及时率≥100%；4.户均年增收3000元以上。</t>
  </si>
  <si>
    <t>2024年和平社区庭院经济示范户创建奖补项目</t>
  </si>
  <si>
    <t>对和平社区6户庭院经济示范户创建,庭院经济基础设施配套给与一定的补助</t>
  </si>
  <si>
    <t>1.打造49户庭院经济示范户；2.项目完成合格率，≥100%；3.项目资金拨付及时率≥100%；4.户均年增收3000元以上。</t>
  </si>
  <si>
    <t>2024年恒河村庭院经济示范户创建奖补项目</t>
  </si>
  <si>
    <t>对恒河村17户庭院经济示范户创建,庭院经济基础设施配套给与一定的补助</t>
  </si>
  <si>
    <t>恒河村</t>
  </si>
  <si>
    <t>1.打造6户庭院经济示范户；2.项目完成合格率，≥100%；3.项目资金拨付及时率≥100%；4.户均年增收3000元以上。</t>
  </si>
  <si>
    <t>2024年集中村庭院经济示范户创建奖补项目</t>
  </si>
  <si>
    <t>对集中村20户庭院经济示范户创建,庭院经济基础设施配套给与一定的补助</t>
  </si>
  <si>
    <t>集中村</t>
  </si>
  <si>
    <t>2024年涧沟村庭院经济示范户创建奖补项目</t>
  </si>
  <si>
    <t>对涧沟村18户庭院经济示范户创建,庭院经济基础设施配套给与一定的补助</t>
  </si>
  <si>
    <t>涧沟村</t>
  </si>
  <si>
    <t>2024年江沟社区庭院经济示范户创建奖补项目</t>
  </si>
  <si>
    <t>对江沟社区16户庭院经济示范户创建,庭院经济基础设施配套给与一定的补助</t>
  </si>
  <si>
    <t>2024年姜沟村庭院经济示范户创建奖补项目</t>
  </si>
  <si>
    <t>对姜沟村38户庭院经济示范户创建,庭院经济基础设施配套给与一定的补助</t>
  </si>
  <si>
    <t>1.打造16户庭院经济示范户；2.项目完成合格率，≥100%；3.项目资金拨付及时率≥100%；4.户均年增收3000元以上。</t>
  </si>
  <si>
    <t>2024年金坑村庭院经济示范户创建奖补项目</t>
  </si>
  <si>
    <t>对金坑村27户庭院经济示范户创建,庭院经济基础设施配套给与一定的补助</t>
  </si>
  <si>
    <t>金坑村</t>
  </si>
  <si>
    <t>1.打造38户庭院经济示范户；2.项目完成合格率，≥100%；3.项目资金拨付及时率≥100%；4.户均年增收3000元以上。</t>
  </si>
  <si>
    <t>2024年金玉村庭院经济示范户创建奖补项目</t>
  </si>
  <si>
    <t>对金玉村36户庭院经济示范户创建,庭院经济基础设施配套给与一定的补助</t>
  </si>
  <si>
    <t>金玉村</t>
  </si>
  <si>
    <t>1.打造27户庭院经济示范户；2.项目完成合格率，≥100%；3.项目资金拨付及时率≥100%；4.户均年增收3000元以上。</t>
  </si>
  <si>
    <t>2024年奎星村庭院经济示范户创建奖补项目</t>
  </si>
  <si>
    <t>对奎星村49户庭院经济示范户创建,庭院经济基础设施配套给与一定的补助</t>
  </si>
  <si>
    <t>奎星村</t>
  </si>
  <si>
    <t>2024年雷河社区庭院经济示范户创建奖补项目</t>
  </si>
  <si>
    <t>对雷河社区6户庭院经济示范户创建,庭院经济基础设施配套给与一定的补助</t>
  </si>
  <si>
    <t>雷河社区</t>
  </si>
  <si>
    <t>2024年李家坝村庭院经济示范户创建奖补项目</t>
  </si>
  <si>
    <t>对李家坝村6户庭院经济示范户创建,庭院经济基础设施配套给与一定的补助</t>
  </si>
  <si>
    <t>李家坝村</t>
  </si>
  <si>
    <t>2024年联合村庭院经济示范户创建奖补项目</t>
  </si>
  <si>
    <t>对联合村73户庭院经济示范户创建,庭院经济基础设施配套给与一定的补助</t>
  </si>
  <si>
    <t>联合村</t>
  </si>
  <si>
    <t>2024年联红村庭院经济示范户创建奖补项目</t>
  </si>
  <si>
    <t>对联红村55户庭院经济示范户创建,庭院经济基础设施配套给与一定的补助</t>
  </si>
  <si>
    <t>2024年云峰村庭院经济示范户创建奖补项目</t>
  </si>
  <si>
    <t>对云峰村25户庭院经济示范户创建,庭院经济基础设施配套给与一定的补助</t>
  </si>
  <si>
    <t>云峰村</t>
  </si>
  <si>
    <t>2024年梁沟村庭院经济示范户创建奖补项目</t>
  </si>
  <si>
    <t>对梁沟村55户庭院经济示范户创建,庭院经济基础设施配套给与一定的补助</t>
  </si>
  <si>
    <t>2024年柳林村庭院经济示范户创建奖补项目</t>
  </si>
  <si>
    <t>对柳林村28户庭院经济示范户创建,庭院经济基础设施配套给与一定的补助</t>
  </si>
  <si>
    <t>柳林村</t>
  </si>
  <si>
    <t>2024年龙泉村庭院经济示范户创建奖补项目</t>
  </si>
  <si>
    <t>对龙泉村23户庭院经济示范户创建,庭院经济基础设施配套给与一定的补助</t>
  </si>
  <si>
    <t>2024年梅子沟村庭院经济示范户创建奖补项目</t>
  </si>
  <si>
    <t>对梅子沟村47户庭院经济示范户创建,庭院经济基础设施配套给与一定的补助</t>
  </si>
  <si>
    <t>1.打造47户庭院经济示范户；2.项目完成合格率，≥100%；3.项目资金拨付及时率≥100%；4.户均年增收3000元以上。</t>
  </si>
  <si>
    <t>2024年庙湾村庭院经济示范户创建奖补项目</t>
  </si>
  <si>
    <t>对庙湾村140户庭院经济示范户创建,庭院经济基础设施配套给与一定的补助</t>
  </si>
  <si>
    <t>庙湾村</t>
  </si>
  <si>
    <t>1.打造140户庭院经济示范户；2.项目完成合格率，≥100%；3.项目资金拨付及时率≥100%；4.户均年增收3000元以上。</t>
  </si>
  <si>
    <t>2024年民七村庭院经济示范户创建奖补项目</t>
  </si>
  <si>
    <t>对民七村22户庭院经济示范户创建,庭院经济基础设施配套给与一定的补助</t>
  </si>
  <si>
    <t>民七村</t>
  </si>
  <si>
    <t>2024年庆丰村庭院经济示范户创建奖补项目</t>
  </si>
  <si>
    <t>对庆丰村15户庭院经济示范户创建,庭院经济基础设施配套给与一定的补助</t>
  </si>
  <si>
    <t>庆丰村</t>
  </si>
  <si>
    <t>1.打造15户庭院经济示范户；2.项目完成合格率，≥100%；3.项目资金拨付及时率≥100%；4.户均年增收3000元以上。</t>
  </si>
  <si>
    <t>2024年三村村庭院经济示范户创建奖补项目</t>
  </si>
  <si>
    <t>对三村村11户庭院经济示范户创建,庭院经济基础设施配套给与一定的补助</t>
  </si>
  <si>
    <t>三村村</t>
  </si>
  <si>
    <t>2024年三条岭村庭院经济示范户创建奖补项目</t>
  </si>
  <si>
    <t>对三条岭村18户庭院经济示范户创建,庭院经济基础设施配套给与一定的补助</t>
  </si>
  <si>
    <t>2024年双椿村庭院经济示范户创建奖补项目</t>
  </si>
  <si>
    <t>对双椿村20户庭院经济示范户创建,庭院经济基础设施配套给与一定的补助</t>
  </si>
  <si>
    <t>双椿村</t>
  </si>
  <si>
    <t>2024年双青村庭院经济示范户创建奖补项目</t>
  </si>
  <si>
    <t>对双青村35户庭院经济示范户创建,庭院经济基础设施配套给与一定的补助</t>
  </si>
  <si>
    <t>双青村</t>
  </si>
  <si>
    <t>1.打造35户庭院经济示范户；2.项目完成合格率，≥100%；3.项目资金拨付及时率≥100%；4.户均年增收3000元以上。</t>
  </si>
  <si>
    <t>2024年同新村庭院经济示范户创建奖补项目</t>
  </si>
  <si>
    <t>对同新村20户庭院经济示范户创建,庭院经济基础设施配套给与一定的补助</t>
  </si>
  <si>
    <t>同新村</t>
  </si>
  <si>
    <t>2024年王家台村庭院经济示范户创建奖补项目</t>
  </si>
  <si>
    <t>对王家台村34户庭院经济示范户创建,庭院经济基础设施配套给与一定的补助</t>
  </si>
  <si>
    <t>王家台村</t>
  </si>
  <si>
    <t>2024年西店村庭院经济示范户创建奖补项目</t>
  </si>
  <si>
    <t>对西店村6户庭院经济示范户创建,庭院经济基础设施配套给与一定的补助</t>
  </si>
  <si>
    <t>西店村</t>
  </si>
  <si>
    <t>2024年小垱村庭院经济示范户创建奖补项目</t>
  </si>
  <si>
    <t>对小垱村44户庭院经济示范户创建,庭院经济基础设施配套给与一定的补助</t>
  </si>
  <si>
    <t>小垱村</t>
  </si>
  <si>
    <t>1.打造44户庭院经济示范户；2.项目完成合格率，≥100%；3.项目资金拨付及时率≥100%；4.户均年增收3000元以上。</t>
  </si>
  <si>
    <t>2024年新合村庭院经济示范户创建奖补项目</t>
  </si>
  <si>
    <t>对新合村33户庭院经济示范户创建,庭院经济基础设施配套给与一定的补助</t>
  </si>
  <si>
    <t>1.打造33户庭院经济示范户；2.项目完成合格率，≥100%；3.项目资金拨付及时率≥100%；4.户均年增收3000元以上。</t>
  </si>
  <si>
    <t>2024年新街村庭院经济示范户创建奖补项目</t>
  </si>
  <si>
    <t>对新街村12户庭院经济示范户创建,庭院经济基础设施配套给与一定的补助</t>
  </si>
  <si>
    <t>新街村</t>
  </si>
  <si>
    <t>1.打造12户庭院经济示范户；2.项目完成合格率，≥100%；3.项目资金拨付及时率≥100%；4.户均年增收3000元以上。</t>
  </si>
  <si>
    <t>2024年新湾村庭院经济示范户创建奖补项目</t>
  </si>
  <si>
    <t>对新湾村37户庭院经济示范户创建,庭院经济基础设施配套给与一定的补助</t>
  </si>
  <si>
    <t>新湾村</t>
  </si>
  <si>
    <t>1.打造37户庭院经济示范户；2.项目完成合格率，≥100%；3.项目资金拨付及时率≥100%；4.户均年增收3000元以上。</t>
  </si>
  <si>
    <t>2024年新兴村庭院经济示范户创建奖补项目</t>
  </si>
  <si>
    <t>对新兴村8户庭院经济示范户创建,庭院经济基础设施配套给与一定的补助</t>
  </si>
  <si>
    <t>新兴村</t>
  </si>
  <si>
    <t>1.打造8户庭院经济示范户；2.项目完成合格率，≥100%；3.项目资金拨付及时率≥100%；4.户均年增收3000元以上。</t>
  </si>
  <si>
    <t>2024年杨家营村庭院经济示范户创建奖补项目</t>
  </si>
  <si>
    <t>对杨家营村63户庭院经济示范户创建,庭院经济基础设施配套给与一定的补助</t>
  </si>
  <si>
    <t>杨家营村</t>
  </si>
  <si>
    <t>2024年杨庄社区庭院经济示范户创建奖补项目</t>
  </si>
  <si>
    <t>对杨庄社区15户庭院经济示范户创建,庭院经济基础设施配套给与一定的补助</t>
  </si>
  <si>
    <t>杨庄社区</t>
  </si>
  <si>
    <t>2024年窑沟村庭院经济示范户创建奖补项目</t>
  </si>
  <si>
    <t>对窑沟村16户庭院经济示范户创建,庭院经济基础设施配套给与一定的补助</t>
  </si>
  <si>
    <t>窑沟村</t>
  </si>
  <si>
    <t>2024年余岭村庭院经济示范户创建奖补项目</t>
  </si>
  <si>
    <t>对余岭村38户庭院经济示范户创建,庭院经济基础设施配套给与一定的补助</t>
  </si>
  <si>
    <t>2024年元河村庭院经济示范户创建奖补项目</t>
  </si>
  <si>
    <t>对元河村27户庭院经济示范户创建,庭院经济基础设施配套给与一定的补助</t>
  </si>
  <si>
    <t>2024年袁庄村庭院经济示范户创建奖补项目</t>
  </si>
  <si>
    <t>对袁庄村50户庭院经济示范户创建,庭院经济基础设施配套给与一定的补助</t>
  </si>
  <si>
    <t>2024年月坝村庭院经济示范户创建奖补项目</t>
  </si>
  <si>
    <t>对月坝村50户庭院经济示范户创建,庭院经济基础设施配套给与一定的补助</t>
  </si>
  <si>
    <t>2024年越南村庭院经济示范户创建奖补项目</t>
  </si>
  <si>
    <t>对越南村16户庭院经济示范户创建,庭院经济基础设施配套给与一定的补助</t>
  </si>
  <si>
    <t>越南村</t>
  </si>
  <si>
    <t>2023年恒口示范区联红村至月坝村产业路工程项目（二期）</t>
  </si>
  <si>
    <t>路线全长1.339公里,路基宽度6.5米,路面宽度6米，两侧各0.25米路边石，设计时速为15KM/H，在起点和终点新建仿古门楼建筑2处，2公里安防工程</t>
  </si>
  <si>
    <t>恒口镇</t>
  </si>
  <si>
    <t>住建局
（交通局）</t>
  </si>
  <si>
    <t>黄光宇</t>
  </si>
  <si>
    <t>通过补足园区必要的基础设施，推动园区快速发展，达到园区更好的通过土地流转、带动务工、带动分红等带动农户发展的目标</t>
  </si>
  <si>
    <t>项目（工程）验收合格率≥100%；项目（工程）验收合格率≥100%；受益脱贫户及边缘户人口数≥194人；</t>
  </si>
  <si>
    <t>2024年三合村魔芋、茶园产业道路建设项目</t>
  </si>
  <si>
    <t>新修黎家沟至水泉湾产业砂石路路长4000米，宽4.5米</t>
  </si>
  <si>
    <t>新修产业砂石路路长4000米；★★★贫困地区以工代赈项目增加劳动者收入（总收入）24万元；★★★贫困地区以工代赈项目增加脱贫人口收入（总收入）3.6万元；项目（工程）验收合格率100%；项目（工程）验收合格率100%；受益脱贫户及边缘户人口数209人；受益脱贫户及边缘户人口满意度91%</t>
  </si>
  <si>
    <t>2024年三合村灌溉水渠修复项目</t>
  </si>
  <si>
    <t>修复胡家院子至高速桥底灌溉渠2000米</t>
  </si>
  <si>
    <t>新修灌溉渠2000米；★★★贫困地区以工代赈项目增加劳动者收入（总收入）6万元；★★★贫困地区以工代赈项目增加脱贫人口收入（总收入）0.9万元；项目（工程）验收合格率100%；项目（工程）验收合格率100%；受益脱贫户及边缘户人口数82人；受益脱贫户及边缘户人口满意度91%</t>
  </si>
  <si>
    <t>2024年袁庄村研学基地采摘步道项目</t>
  </si>
  <si>
    <t>修建袁庄村研学基地1.5米宽采摘步道4000米，其中姐妹合作社园区600米，五组刘大喜房后至研学基地、村林场3400米。</t>
  </si>
  <si>
    <t>新修摘步道4000米；项目（工程）验收合格率100%；项目（工程）验收合格率100%；受益脱贫户及边缘户人口数110人；受益脱贫户及边缘户人口满意度91%</t>
  </si>
  <si>
    <t>2024年袁庄村露天营地蓄水池项目</t>
  </si>
  <si>
    <t>修建露天营地30立方蓄水池1处，埋引水管道800米。</t>
  </si>
  <si>
    <t>新修蓄水池1处；新修引水管道800米；★★★贫困地区以工代赈项目增加劳动者收入（总收入）6万元；★★★贫困地区以工代赈项目增加脱贫人口收入（总收入）0.9万元；项目（工程）验收合格率100%；项目（工程）验收合格率100%；受益脱贫户及边缘户人口数67人；受益脱贫户及边缘户人口满意度91%</t>
  </si>
  <si>
    <t>2024年袁庄村青龙生态种植专业合作社产业路硬化项目</t>
  </si>
  <si>
    <t>硬化青龙生态种植专业合作社（南堰头）至村林场产业路长350米，宽4米，厚18公分，新修0.4×0.4米边沟长350米。</t>
  </si>
  <si>
    <t>2024年棋盘村肉牛养殖基地道路硬化项目</t>
  </si>
  <si>
    <t>棋盘村二组柯家梁养殖场三岔路口至牛厂道路硬化长600米，3.5米宽。</t>
  </si>
  <si>
    <t>新修硬化道路600米；★★★贫困地区以工代赈项目增加劳动者收入（总收入）11.55万元；★★★贫困地区以工代赈项目增加脱贫人口收入（总收入）1.7325万元；项目（工程）验收合格率100%；项目（工程）验收合格率100%；受益脱贫户及边缘户人口数17人；受益脱贫户及边缘户人口满意度91%</t>
  </si>
  <si>
    <t>2024年南月村蚕桑生产基地产业道路硬化项目</t>
  </si>
  <si>
    <t>南月村二组李家沟至三组韩家湾扩建产业路1200米；四组小燕堡至长坟院扩建2200米，共计3400米，扩宽2米。</t>
  </si>
  <si>
    <t>扩建产业路1200米；★★★贫困地区以工代赈项目增加劳动者收入（总收入）13.8万元；★★★贫困地区以工代赈项目增加脱贫人口收入（总收入）2.07万元；项目（工程）验收合格率100%；项目（工程）验收合格率100%；受益脱贫户及边缘户人口数139人；受益脱贫户及边缘户人口满意度91%</t>
  </si>
  <si>
    <t>2024年马鞍村香椿产业园区道路硬化项目</t>
  </si>
  <si>
    <t>马鞍村硬化产业道路，长0.9公里、宽3.5米，厚18公分，挡墙500立方米；土方4200方；石方7800方；填方2600；涵洞7处，其中6道涵洞长36米。</t>
  </si>
  <si>
    <t>新修硬化产业道路0.9公里；★★★贫困地区以工代赈项目增加劳动者收入（总收入）27万元；★★★贫困地区以工代赈项目增加脱贫人口收入（总收入）4.05万元；项目（工程）验收合格率100%；项目（工程）验收合格率100%；受益脱贫户及边缘户人口数522人；受益脱贫户及边缘户人口满意度91%</t>
  </si>
  <si>
    <t>2024年三合村产业灌溉渠道修复项目</t>
  </si>
  <si>
    <t>三合村民兵训练基地排洪渠修复，长600米；更换DN1000钢筋砼管56米</t>
  </si>
  <si>
    <t>社管局</t>
  </si>
  <si>
    <t>戚开满</t>
  </si>
  <si>
    <t>修复排洪渠600米；★★★贫困地区以工代赈项目增加劳动者收入（总收入）10万元；★★★贫困地区以工代赈项目增加脱贫人口收入（总收入）1.6万元；项目（工程）验收合格率100%；项目（工程）验收合格率100%；受益脱贫户及边缘户人口数80人；受益脱贫户及边缘户人口满意度91%</t>
  </si>
  <si>
    <t>2024年李家坝村产业灌溉修复项目</t>
  </si>
  <si>
    <t>李家坝村干沟河排洪沟修复148.18米，其中李家坝社区段右岸60.09米，左岸88.09米</t>
  </si>
  <si>
    <t>修复排洪渠148.18米；★★★贫困地区以工代赈项目增加劳动者收入（总收入）6.6万元；★★★贫困地区以工代赈项目增加脱贫人口收入（总收入）1万元；项目（工程）验收合格率100%；项目（工程）验收合格率100%；受益脱贫户及边缘户人口数560人；受益脱贫户及边缘户人口满意度91%</t>
  </si>
  <si>
    <t>2024年庙湾村水产养殖园区渠道维修加固项目</t>
  </si>
  <si>
    <t>庙湾村4组、6组至恒河引水渠，1.8公里渠道扩宽、加固、清淤改造</t>
  </si>
  <si>
    <t>渠道扩宽、加固、清淤改造1.8公里；项目（工程）验收合格率100%；项目（工程）验收合格率100%；受益脱贫户及边缘户人口数122人；受益脱贫户及边缘户人口满意度91%</t>
  </si>
  <si>
    <t>2024年菜垭村菊花产业园道路硬化项目</t>
  </si>
  <si>
    <t>菜垭村娇儿桥至庙梁产业道路硬化，长3.850公里，宽3.5米，厚18公分，挡墙680立方米，涵洞8道,1-4盖板涵。</t>
  </si>
  <si>
    <t>新修硬化产业道路3.850公里；项目（工程）验收合格率100%；项目（工程）验收合格率100%；受益脱贫户及边缘户人口数80人；受益脱贫户及边缘户人口满意度91%</t>
  </si>
  <si>
    <t>2024年梅子沟村至民兴村花椒产业园道路硬化项目</t>
  </si>
  <si>
    <t>修建梅子沟村2组至民兴村花椒产业园产业路硬化，长1.5公里，宽6米，厚18公分；浆砌石挡墙2000立方米</t>
  </si>
  <si>
    <t>新修硬化产业路1.5公里；项目（工程）验收合格率100%；项目（工程）验收合格率100%；受益脱贫户及边缘户人口数79人；受益脱贫户及边缘户人口满意度91%</t>
  </si>
  <si>
    <t>2024年大道村堰塘、堰渠维修加固项目</t>
  </si>
  <si>
    <t>堰塘、堰渠维修加固3口</t>
  </si>
  <si>
    <t>大道村</t>
  </si>
  <si>
    <t>维修、加固堰塘3口；★★★贫困地区以工代赈项目增加劳动者收入（总收入）27万元；★★★贫困地区以工代赈项目增加脱贫人口收入（总收入）4.05万元；项目（工程）验收合格率100%；项目（工程）验收合格率100%；受益脱贫户及边缘户人口数78人；受益脱贫户及边缘户人口满意度91%</t>
  </si>
  <si>
    <t>2024年发荣种植农民专业合作社贡米园区产业路项目</t>
  </si>
  <si>
    <t>李家院子路口至垱湾小学路口产业园区内产业路硬化，长2公里，宽3.5米，厚18公分</t>
  </si>
  <si>
    <t>项目（工程）验收合格率100%；项目（工程）验收合格率100%；受益脱贫户及边缘户人口数116人；受益脱贫户及边缘户人口满意度91%</t>
  </si>
  <si>
    <t>2024年夹河村新民水库至夹河村1-4组发展产业灌溉引水设施</t>
  </si>
  <si>
    <t>新建新民水库至夹河村1-4组发展产业灌溉引水设施长3500米（管道设施预埋、渠道开挖、管道焊接、人工转运管道）。</t>
  </si>
  <si>
    <t>夹河村</t>
  </si>
  <si>
    <t>新修产业灌溉渠道3500米；★★★贫困地区以工代赈项目增加劳动者收入（总收入）1.5万元；★★★贫困地区以工代赈项目增加脱贫人口收入（总收入）0.225万元；项目（工程）验收合格率100%；项目（工程）验收合格率100%；受益脱贫户及边缘户人口数139人；受益脱贫户及边缘户人口满意度91%</t>
  </si>
  <si>
    <t>2024年老湾村产业灌溉项目</t>
  </si>
  <si>
    <t>维修加固堰塘1口，修建100立方米蓄水池1个，修建配套管网3公里</t>
  </si>
  <si>
    <t>维修加固堰塘1口，修建蓄水池1个，修建配套管网3公里；项目（工程）验收合格率100%；项目（工程）验收合格率100%；受益脱贫户及边缘户人口数84人；受益脱贫户及边缘户人口满意度91%</t>
  </si>
  <si>
    <t>2024年唐家湾村产业灌溉渠道修复项目</t>
  </si>
  <si>
    <t>唐家湾村新修拦水坝1座，灌溉渠修复0.5公里，修复挡墙500立方米</t>
  </si>
  <si>
    <t>新修拦水坝1座，修复灌溉渠0.5公里，修复挡墙500立方米；★★★贫困地区以工代赈项目增加劳动者收入（总收入）12万元；★★★贫困地区以工代赈项目增加脱贫人口收入（总收入）1.8万元；项目（工程）验收合格率100%；项目（工程）验收合格率100%；受益脱贫户及边缘户人口数1019人；受益脱贫户及边缘户人口满意度91%</t>
  </si>
  <si>
    <t>2024年白鱼河村粮油种植基地产业道路硬化项目</t>
  </si>
  <si>
    <t>白鱼河村粮油种植基地袁世群门前至郭玉平门前产业路硬化，长470米，宽3.5米</t>
  </si>
  <si>
    <t>新修硬化产业路470米；★★★贫困地区以工代赈项目增加劳动者收入（总收入）9万元；★★★贫困地区以工代赈项目增加脱贫人口收入（总收入）1.35万元；项目（工程）验收合格率100%；项目（工程）验收合格率100%；受益脱贫户及边缘户人口数262人；受益脱贫户及边缘户人口满意度91%</t>
  </si>
  <si>
    <t>2024年五星村粮油基地5组杨德先门前至付德桥园区产业路硬化项目</t>
  </si>
  <si>
    <t>新建五星村5组杨德先门前至付德桥园区产业路硬化，长0.8公里，宽3.5公里，厚18公分</t>
  </si>
  <si>
    <t>新修硬化产业路0.8公里；★★★贫困地区以工代赈项目增加劳动者收入（总收入）10.8万元；★★★贫困地区以工代赈项目增加脱贫人口收入（总收入）1.62万元；项目（工程）验收合格率100%；项目（工程）验收合格率100%；受益脱贫户及边缘户人口数267人；受益脱贫户及边缘户人口满意度91%</t>
  </si>
  <si>
    <t>2024年小垱村龙里沟绿色生态种养殖专业合作社产业园区灌溉项目</t>
  </si>
  <si>
    <t>小垱村龙里沟绿色生态种养殖专业合作社产业园区铺设管道长4公里，管道直径90mm。</t>
  </si>
  <si>
    <t>铺设管道4公里；★★★贫困地区以工代赈项目增加劳动者收入（总收入）9万元；★★★贫困地区以工代赈项目增加脱贫人口收入（总收入）1.35万元；项目（工程）验收合格率100%；项目（工程）验收合格率100%；受益脱贫户及边缘户人口数92人；受益脱贫户及边缘户人口满意度91%</t>
  </si>
  <si>
    <t>2024年小垱村伊甸园区油茶基地灌溉项目</t>
  </si>
  <si>
    <t>小垱村伊甸园产业园油茶灌溉，铺设管道3公里，管道直径60mm。</t>
  </si>
  <si>
    <t>铺设管道3公里；★★★贫困地区以工代赈项目增加劳动者收入（总收入）6万元；★★★贫困地区以工代赈项目增加脱贫人口收入（总收入）0.9万元；项目（工程）验收合格率100%；项目（工程）验收合格率100%；受益脱贫户及边缘户人口数92人；受益脱贫户及边缘户人口满意度91%</t>
  </si>
  <si>
    <t>2024年杨庄社区水稻灌溉项目</t>
  </si>
  <si>
    <t>杨庄社区2组堰塘维修加固1口，渠道维修加固</t>
  </si>
  <si>
    <t>维修、加固堰塘1口；★★★贫困地区以工代赈项目增加劳动者收入（总收入）9万元；★★★贫困地区以工代赈项目增加脱贫人口收入（总收入）1.35万元；项目（工程）验收合格率100%；项目（工程）验收合格率100%；受益脱贫户及边缘户人口数32人；受益脱贫户及边缘户人口满意度91%</t>
  </si>
  <si>
    <t>2024年长行村丽阳养殖场道路硬化项目</t>
  </si>
  <si>
    <t>长行村泰山面至丽阳养殖场产业道路硬化，长1.3公里，宽3.5米，厚18公分</t>
  </si>
  <si>
    <t>新修硬化产业道路1.3公里；★★★贫困地区以工代赈项目增加劳动者收入（总收入）21万元；★★★贫困地区以工代赈项目增加脱贫人口收入（总收入）3.15万元；项目（工程）验收合格率100%；项目（工程）验收合格率100%；受益脱贫户及边缘户人口数77人；受益脱贫户及边缘户人口满意度91%</t>
  </si>
  <si>
    <t>2024年鲁家村一组至三组粮油种植产业灌溉渠道维修加固项目</t>
  </si>
  <si>
    <t>鲁家村一组至三组粮油种植产业灌溉渠道维修加固长2公里</t>
  </si>
  <si>
    <t>维修加固灌溉渠道2公里；★★★贫困地区以工代赈项目增加劳动者收入（总收入）6万元；★★★贫困地区以工代赈项目增加脱贫人口收入（总收入）0.9万元；项目（工程）验收合格率100%；项目（工程）验收合格率100%；受益脱贫户及边缘户人口数115人；受益脱贫户及边缘户人口满意度91%</t>
  </si>
  <si>
    <t>2024年鲁家村产业道路建设项目</t>
  </si>
  <si>
    <t>鲁家村一组、二组、三组机耕路至月河快速干道产业路硬化长2公里、宽3.5米、厚18公分。</t>
  </si>
  <si>
    <t>新修硬化产业路2公里；项目（工程）验收合格率100%；项目（工程）验收合格率100%；受益脱贫户及边缘户人口数115人；受益脱贫户及边缘户人口满意度91%</t>
  </si>
  <si>
    <t>2024年安乐社区无花果产业园区上坝至下坝产业灌溉渠道修复项目</t>
  </si>
  <si>
    <t>安乐社区无花果产业园区上坝至下坝产业灌溉渠道修复长2公里。</t>
  </si>
  <si>
    <t>修复灌溉渠道2公里；★★★贫困地区以工代赈项目增加劳动者收入（总收入）10.8万元；★★★贫困地区以工代赈项目增加脱贫人口收入（总收入）1.62万元；项目（工程）验收合格率100%；项目（工程）验收合格率100%；受益脱贫户及边缘户人口数109人；受益脱贫户及边缘户人口满意度91%</t>
  </si>
  <si>
    <t>2024年冯湾村陕西康恒艾创农业科技有限公司灌溉设施项目</t>
  </si>
  <si>
    <t>陕西康恒艾创农业科技有限公司新建灌溉设施，管网设施5000米；蓄水池1座；抽水站1处。</t>
  </si>
  <si>
    <t>铺设管网5000米，新修蓄水池1座，新建抽水站1处；★★★贫困地区以工代赈项目增加劳动者收入（总收入）27万元；★★★贫困地区以工代赈项目增加脱贫人口收入（总收入）4.05万元；项目（工程）验收合格率100%；项目（工程）验收合格率100%；受益脱贫户及边缘户人口数186人；受益脱贫户及边缘户人口满意度91%</t>
  </si>
  <si>
    <t>2024年联红村果蔬种植基地产业路硬化项目</t>
  </si>
  <si>
    <t>新建联红村月河堤边至联红村6组产业硬化道路长约320余米，宽3.5米，面板厚0.18米，灌溉渠长约300米,宽1.5米，高1米，农业灌溉堰塘1口。</t>
  </si>
  <si>
    <t>硬化园区道路≥320米；新修园区灌溉渠道该≥300米；灌溉堰塘1口；项目验收合格率100%；项目完成及时率100%；带动农户220户778人，其中脱贫户及三类户28户70人</t>
  </si>
  <si>
    <t>2024年龙泉村粮油基地产业灌溉工程项目</t>
  </si>
  <si>
    <t>维修加固村内起点柳树槽，终点316国道边下坝沟覆盖全村范围粮油种植570亩灌溉，矩形灌溉渠长2.8公里。</t>
  </si>
  <si>
    <t>新建矩形灌溉渠2.8公里；项目（工程）验收合格率100%；项目（工程）验收合格率100%；受益脱贫户及边缘户人口数133人；受益脱贫户及边缘户人口满意度91%</t>
  </si>
  <si>
    <t>2024年玥心湾产业道路硬化项目</t>
  </si>
  <si>
    <t>新建联红村白鱼河桥头至峡湾产业道路硬化长3.3公里、宽7米、厚18公分。</t>
  </si>
  <si>
    <t>经发局</t>
  </si>
  <si>
    <t>万凯</t>
  </si>
  <si>
    <t>新修产业硬化道路3.3公里；项目（工程）验收合格率100%；项目（工程）验收合格率100%；受益脱贫户及边缘户人口数103人；受益脱贫户及边缘户人口满意度91%</t>
  </si>
  <si>
    <t>2022年和平社区盐库至陈家营村产业道路硬化项目</t>
  </si>
  <si>
    <t>和平社区盐库至陈家营村道路硬化，长0.65公里，宽5米</t>
  </si>
  <si>
    <t>2022年</t>
  </si>
  <si>
    <t>住建局</t>
  </si>
  <si>
    <t>柯希明</t>
  </si>
  <si>
    <t>新修道路硬化里程，≥0.65公里；★★★贫困地区以工代赈项目增加劳动者收入（总收入）15万元；★★★贫困地区以工代赈项目增加脱贫人口收入（总收入）2万元；项目（工程）验收合格率≥100%；项目（工程）验收合格率≥100%；益脱贫户及边缘户人口数≥70人；受益贫困人口满意度，≥92%</t>
  </si>
  <si>
    <t>2024年光荣村堰塘维修加固项目</t>
  </si>
  <si>
    <t>光荣村堰塘维修加固2口（东竹园1口、杨树顶1口）</t>
  </si>
  <si>
    <t>维修、加固堰塘2口；★★★贫困地区以工代赈项目增加劳动者收入（总收入）22.5万元；★★★贫困地区以工代赈项目增加脱贫人口收入（总收入）3.375万元；项目（工程）验收合格率100%；项目（工程）验收合格率100%；受益脱贫户及边缘户人口数209人；受益脱贫户及边缘户人口满意度91%</t>
  </si>
  <si>
    <t>2024年月坝村一至二组粮油种植产业灌溉及配套设施项目</t>
  </si>
  <si>
    <t>新建月坝村一至二组粮油种植产业灌溉渠道长约1千米；硬化月坝村禹纪平门前至河提边道路长0.7千米、宽3.5米、厚18公分。</t>
  </si>
  <si>
    <t>新建灌溉渠道≥1千米；硬化产业道路≥0.7千米；项目验收合格率100%；项目完成及时率100%；受益农户191户 536人，其中脱贫户及边缘31户44人。</t>
  </si>
  <si>
    <t>2024年大健康魔芋种植加工产业园冷链物流建设项目</t>
  </si>
  <si>
    <t>大健康魔芋种植加工产业园新建农产品冷链标准化用房面积6693.64平方米。</t>
  </si>
  <si>
    <t>园区办</t>
  </si>
  <si>
    <t>吴双</t>
  </si>
  <si>
    <t>对大健康魔芋种植加工产业园新建农产品冷链标准化用房面积6693.64平方米，给与一定金额的一次性补助。用于产业园农产品加工、储存，解决农产品滞销，为周边群众提供就业岗位，增加务工群众增收。</t>
  </si>
  <si>
    <t>新建冷链标准化用房面积6693平方米，★★★项目（工程）验收合格率100%，项目（工程）完成及时率100%，★★★益脱贫户及边缘户人口数210人，带动土地流转、务工等农户，每人每年平均增收3850元，受益脱贫户及边缘户人口满意度91%</t>
  </si>
  <si>
    <t>2024年恒口示范区脱贫户及监测户外出务工交通补贴项目</t>
  </si>
  <si>
    <t>根据《关于切实做好脱贫攻坚过度期就业帮扶工作的通知》要求，2024年辖区脱贫及“三类户”家庭成员劳动力外出务工交通费补贴</t>
  </si>
  <si>
    <t>创业就业办</t>
  </si>
  <si>
    <t>张正军</t>
  </si>
  <si>
    <t>通过对外出务工脱贫劳动力交通补贴，推动辖区脱贫劳动力产业就业发展，达到增收目标。</t>
  </si>
  <si>
    <t>资金在规定时间内下达率100%；补贴资金在规定时间内支付到位率100%；★脱贫劳动力就业人数≥6346人；零就业家庭帮扶率85%；受益脱贫人口数，≥7121人；★受益脱贫人口满意度91%；</t>
  </si>
  <si>
    <t>2024年恒口示范区脱贫劳动力职业技能培训项目</t>
  </si>
  <si>
    <t>对2024年辖区对辖区有培训意愿的脱贫户开展免费的职业技能培训补贴</t>
  </si>
  <si>
    <t>通过对有资质的培训机构进行补贴，为辖区脱贫劳动力增强自身技能，学一技之长，以达到家庭增收的目标。</t>
  </si>
  <si>
    <t>资金在规定时间内下达率100%；补贴资金在规定时间内支付到位率100%；★脱贫劳动力就业人数≥100人；零就业家庭帮扶率90%；受益脱贫人口数，≥326人；★受益脱贫人口满意度91%；</t>
  </si>
  <si>
    <t>贫困人口公益性岗位</t>
  </si>
  <si>
    <t>2024年易地搬迁社区公益岗位补贴项目</t>
  </si>
  <si>
    <t>根据《恒口示范区2022年易地搬迁社区开发公益性岗位实施方案的通知》要求，2024年辖区内搬迁社区公益性岗位补贴</t>
  </si>
  <si>
    <t>通过公益性岗位的聘用，推动辖区搬迁社区群众尽快融入搬迁社区，以筑牢有劳动力易地搬迁家庭户至少一人稳就业的目标。</t>
  </si>
  <si>
    <t>资金在规定时间内下达率100%；补贴资金在规定时间内支付到位率100%；★脱贫劳动力就业人数≥167人；零就业家庭帮扶率90%；受益脱贫人口数，≥522人；★受益脱贫人口满意度91%；</t>
  </si>
  <si>
    <t>2024年“雨露计划”补助项目</t>
  </si>
  <si>
    <t>扶持脱贫户700名中高职子女上学补助，每名学生每年资助3000元</t>
  </si>
  <si>
    <t>对于脱贫户及三类户符合“雨露计划”补助条件的上学子女进行补助</t>
  </si>
  <si>
    <t>1.★★★资助脱贫户子女人数，≥700人；2.★★★脱贫户子女生均资助标准，3000元/学年；3.资助经费及时发放率100%；4.★★★受助学生满意度，≥90%；</t>
  </si>
  <si>
    <t>2024年脱贫人口小额信贷贷款贴息</t>
  </si>
  <si>
    <t>为669户2887万元小额贷款进行贴息</t>
  </si>
  <si>
    <t>对于脱贫户及三类户符合“小额信贷”贴息条件的贷款户进行贴息，推动自主产业发展，达到增收的目标</t>
  </si>
  <si>
    <t>1.★★★脱贫户贷款申请满足率，≥85%；2.★★★脱贫户获得贷款金额，≥14631.31万元；3.★★★扶贫小额贷款还款率，≥80%；4.★★★受益脱贫户数，≥2011户；5.★受益脱贫户满意度，≥91%</t>
  </si>
  <si>
    <t>2024年产业园区贷款贴息项目</t>
  </si>
  <si>
    <t>对8个产业园区，联农带农在10户以上发挥效益好的园区贷款，按照《恒口示范区产业园区贷款贴息实施方案》进行贴息；贴息金额为贷款利息的90%。</t>
  </si>
  <si>
    <t>对于有银行贷款的园区符合贴息管理办法的进行贴息，推动园区产业快速发展，达到增收的目标，达到园区更好的通过土地流转、带动务工、带动分红等带动农户发展的目标</t>
  </si>
  <si>
    <t>支持产业园区贷款贴息个数≥8个；贴息产业园区每个平均增收≥3万元；★★★受益脱贫户数，≥750户；★受益脱贫户满意度，≥90%</t>
  </si>
  <si>
    <t>2024年互助资金协会占用费补贴</t>
  </si>
  <si>
    <t>为193户脱贫户250万元扶贫互助协会贷款，按照收取占用费进行补贴。</t>
  </si>
  <si>
    <t>对于脱贫户及三类户符合“互助协会”占用费补贴条件的贷款户进行占用费补贴，推动自主产业发展，达到增收的目标</t>
  </si>
  <si>
    <t>1.★★★脱贫户贷款申请满足率，≥95%；2.★★★脱贫户获得贷款金额，≥482.5万元；3.★★★扶贫互助协会还款率，≥98%；4.★★★受益脱贫户数，≥642户；5.★受益脱贫户满意度，≥92%</t>
  </si>
  <si>
    <t>2024年庙湾村二组、十六组安全饮水巩固提升工程</t>
  </si>
  <si>
    <t>已成水源井维修改造2处，新建取水枢纽1处，新建蓄水池1座，铺设输配水管道7.2公里。</t>
  </si>
  <si>
    <t>提高群众供水保障率</t>
  </si>
  <si>
    <t>安全饮水巩固提升村1个；项目（工程）验收合格率100%；项目（工程）验收合格率100%；受益脱贫户及边缘户人口数88人；受益脱贫户及边缘户人口满意度94%</t>
  </si>
  <si>
    <t>2024年江沟社区安全饮水巩固提升工程</t>
  </si>
  <si>
    <t>新建机井1座（深度120m），新建泵房1座，铺设抽水管道820m，新建消毒房1座（配备消毒设备）。</t>
  </si>
  <si>
    <t>安全饮水巩固提升村1个；项目（工程）验收合格率100%；项目（工程）验收合格率100%；受益脱贫户及边缘户人口数127人；受益脱贫户及边缘户人口满意度95%</t>
  </si>
  <si>
    <t>2024年民兴村二、三组安全饮水巩固提升工程</t>
  </si>
  <si>
    <t>新建集水井1座，铺设输配水管道7.1公里，架设电缆线700米，新建清水池1座，消毒房1座（配备消毒设备）。</t>
  </si>
  <si>
    <t>安全饮水巩固提升村1个；项目（工程）验收合格率100%；项目（工程）验收合格率100%；受益脱贫户及边缘户人口数53人；受益脱贫户及边缘户人口满意度95%</t>
  </si>
  <si>
    <t>2024年安全、高堰供水巩固提升工程</t>
  </si>
  <si>
    <t>加固已成拦水坝、重建集水井1座，更换引水管道2.8公里，备用水源维修改造1处，更换潜水泵1台。</t>
  </si>
  <si>
    <t>安全饮水巩固提升村1个；项目（工程）验收合格率100%；项目（工程）验收合格率100%；受益脱贫户及边缘户人口数170人；受益脱贫户及边缘户人口满意度95%</t>
  </si>
  <si>
    <t>2024年奎星村三组、十组安全饮水巩固提升工程</t>
  </si>
  <si>
    <t>已成集水井清淤并增设潜水泵1台，新建泵房1座，新建蓄水池1座，铺设输配水管道3.3公里；新建大口井1座；维修集水井1座。</t>
  </si>
  <si>
    <t>安全饮水巩固提升村1个；项目（工程）验收合格率100%；项目（工程）验收合格率100%；受益脱贫户及边缘户人口数15人；受益脱贫户及边缘户人口满意度95%</t>
  </si>
  <si>
    <t>2024年杨家营村十一、十二组安全饮水巩固提升工程</t>
  </si>
  <si>
    <t>已成集水井清淤并增设潜水泵1台，新建蓄水池1座，铺设
输配水管道5.1公里。</t>
  </si>
  <si>
    <t>安全饮水巩固提升村1个；项目（工程）验收合格率100%；项目（工程）验收合格率100%；受益脱贫户及边缘户人口数8人；受益脱贫户及边缘户人口满意度95%</t>
  </si>
  <si>
    <t>2024年谢牌沟村十一组安全饮水巩固提升工程</t>
  </si>
  <si>
    <t>修建水源井1处，铺设管道6公里</t>
  </si>
  <si>
    <t>安全饮水巩固提升村1个；项目（工程）验收合格率100%；项目（工程）验收合格率100%；受益脱贫户及边缘户人口数17人；受益脱贫户及边缘户人口满意度95%</t>
  </si>
  <si>
    <t>2024年长行村道路水毁修复工程</t>
  </si>
  <si>
    <t>修复路面1.2公里、浆砌挡墙520立方米、清理塌方2200立方米</t>
  </si>
  <si>
    <t>补足必要的基础设施短板，解决脱贫户及农户出行问题</t>
  </si>
  <si>
    <t>项目（工程）验收合格率≥100%；项目（工程）验收合格率≥100%；受益脱贫户及边缘户人口数≥864人；</t>
  </si>
  <si>
    <t>2024年大坡村、大道村道路水毁修复工程</t>
  </si>
  <si>
    <t>修复路基200平方米、路面0.64公里、桥梁30延米，涵洞26米、浆砌挡墙8708立方米，C20片石混凝土727立方米，波形护栏504米、清理塌方6050立方米</t>
  </si>
  <si>
    <t>项目（工程）验收合格率≥100%；项目（工程）验收合格率≥100%；受益脱贫户及边缘户人口数≥683人；</t>
  </si>
  <si>
    <t>2024年新合村村部门前防护工程</t>
  </si>
  <si>
    <t>路面设计长度140米，宽6.5米，设置安防140米，挡墙C20混凝土158.2立方米、C25混凝土18.2立方米、M7.5浆砌片石护坡24.7立方米、C15片石混凝土3580立方米、砂砾反滤层18.5立方米、HRB400钢筋5205公斤、挖土2786立方米、挖石3336立方米、回填土3664立方米</t>
  </si>
  <si>
    <t>项目（工程）验收合格率≥100%；项目（工程）验收合格率≥100%；受益脱贫户及边缘户人口数≥654人；</t>
  </si>
  <si>
    <t>2024年姜沟村敬老院门前水毁修复</t>
  </si>
  <si>
    <t>C15片石混凝土417立方米</t>
  </si>
  <si>
    <t>项目（工程）验收合格率≥100%；项目（工程）验收合格率≥100%；受益脱贫户及边缘户人口数≥469人；</t>
  </si>
  <si>
    <t>2024年三条岭村二组至产业园公路改建工程</t>
  </si>
  <si>
    <t>路线全长4.2公里，路基宽度7.5米，路面宽度6.5米，路面结构为沥青混凝土路面，两侧各0.5米硬化路肩，三级公路建设标准，设计汽车荷载等级为公路-Ⅱ级，设计时速为30km/h。（其中：衔接资金完成1公里建设任务）</t>
  </si>
  <si>
    <t>项目（工程）验收合格率≥100%；项目（工程）验收合格率≥100%；受益脱贫户及边缘户人口数≥816人；</t>
  </si>
  <si>
    <t>2024年大同至新民公路改建工程(三条岭村产业园至梁沟村)</t>
  </si>
  <si>
    <t>路线全长2.5公里，路基宽度6.5米，路面宽度6米，路面结构为沥青混凝土路面，两侧各0.25米路边石，汽车荷载等级为公路-Ⅱ级，（其中：衔接资金完成0.5公里建设任务）</t>
  </si>
  <si>
    <t>项目（工程）验收合格率≥100%；项目（工程）验收合格率≥100%；受益脱贫户及边缘户人口数≥603人；</t>
  </si>
  <si>
    <t>2024年东坝社区通组路硬化项目</t>
  </si>
  <si>
    <t>东坝社区通组路硬化390米，其中316国道至东坝新村主路130米，东坝二组路段100米，东坝原主路至东坝阳安线南边160米</t>
  </si>
  <si>
    <t>修建通组硬化路390米；★★★贫困地区以工代赈项目增加劳动者收入（总收入）9万元；★★★贫困地区以工代赈项目增加脱贫人口收入（总收入）1.35万元；项目（工程）验收合格率100%；项目（工程）验收合格率100%；受益脱贫户及边缘户人口数61人；受益脱贫户及边缘户人口满意度91%</t>
  </si>
  <si>
    <t>2024年三村村通组道路硬化项目</t>
  </si>
  <si>
    <t>三村村主干道至8组通组道路硬化，长0.27公里，宽3.5米，厚18公分</t>
  </si>
  <si>
    <t>新修通组硬化路0.27公里；★★★贫困地区以工代赈项目增加劳动者收入（总收入）9万元；★★★贫困地区以工代赈项目增加脱贫人口收入（总收入）1.35万元；项目（工程）验收合格率100%；项目（工程）验收合格率100%；受益脱贫户及边缘户人口数95人；受益脱贫户及边缘户人口满意度91%</t>
  </si>
  <si>
    <t>2024年余岭村通村、通组道路建设项目</t>
  </si>
  <si>
    <t>新建二组张家院子道路硬化50米、宽3.5米、厚0.18米；四组竹园至316国道砌筑浆砌石坎110米，四组老水井至316国道路面硬320米、宽3.5米、厚0.18米，安装防护栏50米；八组李家院子道路硬化200米、宽3.5米、厚0.18米；十组马贵邮门口至九组十字路口道路硬化370米、宽3.5米、厚0.18米，加装护栏350米；十一组龚家河道路硬化180米、宽3.5米、厚0.18米。</t>
  </si>
  <si>
    <t>新修通组硬化道路1.12公里；★★★贫困地区以工代赈项目增加劳动者收入（总收入）20.4万元；★★★贫困地区以工代赈项目增加脱贫人口收入（总收入）3.06万元；项目（工程）验收合格率100%；项目（工程）验收合格率100%；受益脱贫户及边缘户人口数100人；受益脱贫户及边缘户人口满意度91%</t>
  </si>
  <si>
    <t>2024年新合村一组通组路硬化项目</t>
  </si>
  <si>
    <t>新合村一组常住人口30户以上通组路硬化，长200米，宽3.5米，厚18公分</t>
  </si>
  <si>
    <t>新修硬化通组路200米；★★★贫困地区以工代赈项目增加劳动者收入（总收入）4.5万元；★★★贫困地区以工代赈项目增加脱贫人口收入（总收入）0.675万元；项目（工程）验收合格率100%；项目（工程）验收合格率100%；受益脱贫户及边缘户人口数164人；受益脱贫户及边缘户人口满意度91%</t>
  </si>
  <si>
    <t>2024年安子沟村生产道路扩宽硬化项目</t>
  </si>
  <si>
    <t>安子沟村村主干道至6组吴长早门前道路改扩建，扩建0.5公里，新建0.5公里</t>
  </si>
  <si>
    <t>扩建硬化道路0.5公里，新建硬化道路0.5公里；★★★贫困地区以工代赈项目增加劳动者收入（总收入）18万元；★★★贫困地区以工代赈项目增加脱贫人口收入（总收入）2.7万元；项目（工程）验收合格率100%；项目（工程）验收合格率100%；受益脱贫户及边缘户人口数167人；受益脱贫户及边缘户人口满意度91%</t>
  </si>
  <si>
    <t>2024年月河村村容村貌提升改造项目</t>
  </si>
  <si>
    <t>巩固绿化月惠渠600米，23户院落提升改造。新修污水管网500米。新建垃圾集中处理池2处。</t>
  </si>
  <si>
    <t>月河村</t>
  </si>
  <si>
    <t>实施人居环境整治及村容村貌提升改造，改善农村生产生活环境，使更多的人留在当地助力当地发展，为后期实施乡村振兴做好铺垫</t>
  </si>
  <si>
    <t>新建道路绿化600米，新修污水管网500米，新建垃圾集中处理池2处；★★★贫困地区以工代赈项目增加劳动者收入（总收入）29.4万元；★★★贫困地区以工代赈项目增加脱贫人口收入（总收入）4.41万元；项目（工程）验收合格率100%；项目（工程）验收合格率100%；受益脱贫户及边缘户人口数300人；受益脱贫户及边缘户人口满意度91%</t>
  </si>
  <si>
    <t>2024年双兴社区村人居环境提升项目</t>
  </si>
  <si>
    <t>双兴社区5组张永聪门前至张武墩房后道路硬化0.3公里；安装路灯40盏、绿化。</t>
  </si>
  <si>
    <t>双兴社区</t>
  </si>
  <si>
    <t>新修硬化道路0.3公里，安装路灯40盏；★★★贫困地区以工代赈项目增加劳动者收入（总收入）7.8万元；★★★贫困地区以工代赈项目增加脱贫人口收入（总收入）1.17万元；项目（工程）验收合格率100%；项目（工程）验收合格率100%；受益脱贫户及边缘户人口数45人；受益脱贫户及边缘户人口满意度91%</t>
  </si>
  <si>
    <t>2024年南月村村容村貌提升项目</t>
  </si>
  <si>
    <t>（1）南月村一组至三组路面损坏、路基塌陷修复6处，共计长120米，宽3.5米。（2）小南沟片新修道路排水边沟2.8公里、路两边绿化3.2公里、路灯70盏。</t>
  </si>
  <si>
    <t>村容村貌提升村落1处；项目（工程）验收合格率100%；项目（工程）验收合格率100%；受益脱贫户及边缘户人口数87人；受益脱贫户及边缘户人口满意度91%</t>
  </si>
  <si>
    <t>2024年余岭村村容村貌提升项目</t>
  </si>
  <si>
    <t>安装路灯100盏，主干道绿化0.6公里，打造庭院经济50户以上</t>
  </si>
  <si>
    <t>村容村貌提升村落1处；★★★贫困地区以工代赈项目增加劳动者收入（总收入）24万元；★★★贫困地区以工代赈项目增加脱贫人口收入（总收入）3.6万元；项目（工程）验收合格率100%；项目（工程）验收合格率100%；受益脱贫户及边缘户人口数191人；受益脱贫户及边缘户人口满意度91%</t>
  </si>
  <si>
    <t>2024年冯湾村村容村貌提升工程</t>
  </si>
  <si>
    <t>安装路灯100盏，安装竹篱笆110户，村庄美化花坛80处，道路两边绿化3公里。</t>
  </si>
  <si>
    <t>村容村貌提升村落1处；★★★贫困地区以工代赈项目增加劳动者收入（总收入）15万元；★★★贫困地区以工代赈项目增加脱贫人口收入（总收入）2.25万元；项目（工程）验收合格率100%；项目（工程）验收合格率100%；受益脱贫户及边缘户人口数306人；受益脱贫户及边缘户人口满意度91%</t>
  </si>
  <si>
    <t>2024年王家台村村容村貌提升项目</t>
  </si>
  <si>
    <t>安装竹篱笆2公里；安装村内道路路灯60盏；村内主道路修复0.45公里；新建花坛300米；栽植果树80株；建设小菜园2000平方米。</t>
  </si>
  <si>
    <t>村容村貌提升村落1处；项目（工程）验收合格率100%；项目（工程）验收合格率100%；受益脱贫户及边缘户人口数100人；受益脱贫户及边缘户人口满意度91%</t>
  </si>
  <si>
    <t>2024年龙泉村1-8组村道太阳能路灯提升改造项目</t>
  </si>
  <si>
    <t>新增80盏太阳能路灯，全村绿化亮化建设</t>
  </si>
  <si>
    <t>新增太阳能路灯80盏；★★★贫困地区以工代赈项目增加劳动者收入（总收入）6万元；★★★贫困地区以工代赈项目增加脱贫人口收入（总收入）0.9万元；项目（工程）验收合格率100%；项目（工程）验收合格率100%；受益脱贫户及边缘户人口数133人；受益脱贫户及边缘户人口满意度91%</t>
  </si>
  <si>
    <t>2024年联红村村容村貌提升项目</t>
  </si>
  <si>
    <t>对联红新村、白鱼河老桥至月河交汇处及两岸沿线村容村貌境进行提升改造。绿化美化村庄道路约800米，新建花坛约400米，宽1米，高0.50米，配套路灯约50余盏。</t>
  </si>
  <si>
    <t>绿化美化村庄道路≥800米，新建花坛≥400米，配套路灯≥50余盏；项目验收合格率100%；项目完成及时率100%；带动农户131户483人，其中脱贫户及三类户9户28人</t>
  </si>
  <si>
    <t>2024年东红社区村容村貌提升项目</t>
  </si>
  <si>
    <t>社区11个居民小组路灯更换140盏，村庄绿化30处，1至11组通组路道路修复1.8公里。</t>
  </si>
  <si>
    <t>东红社区</t>
  </si>
  <si>
    <t>村容村貌提升村落1处；★★★贫困地区以工代赈项目增加劳动者收入（总收入）18万元；★★★贫困地区以工代赈项目增加脱贫人口收入（总收入）2.7万元；项目（工程）验收合格率100%；项目（工程）验收合格率100%；受益脱贫户及边缘户人口数32人；受益脱贫户及边缘户人口满意度91%</t>
  </si>
  <si>
    <t>2024年唐家湾村人居环境综合提升项目</t>
  </si>
  <si>
    <t>安装照明路灯80盏，垃圾集中处理站1处，垃圾箱10个，垃圾桶400个</t>
  </si>
  <si>
    <t>村容村貌提升村落1处；★★★贫困地区以工代赈项目增加劳动者收入（总收入）15万元；★★★贫困地区以工代赈项目增加脱贫人口收入（总收入）2.25万元；项目（工程）验收合格率100%；项目（工程）验收合格率100%；受益脱贫户及边缘户人口数1019人；受益脱贫户及边缘户人口满意度91%</t>
  </si>
  <si>
    <t>2024年袁庄村村容村貌改造提升项目</t>
  </si>
  <si>
    <t>1、316国道至胡左炳门前路段改造400米，新修花池200米，小公园及人行步道200米，绿化200平方米，栽植果树40株；2、袁庄五组高速路桥下至张瑞生门前修建花池200米，补修路肩200米，边沟180米，栽植果树80株，种植花草200平米。3.庭院改造10户，新建小菜园1200平米，新搭果架5个，栽植本地特色果树80株，安装路灯60盏。</t>
  </si>
  <si>
    <t>村容村貌提升村落1处；项目（工程）验收合格率100%；项目（工程）验收合格率100%；受益脱贫户及边缘户人口数153人；受益脱贫户及边缘户人口满意度91%</t>
  </si>
  <si>
    <t>2024年姜沟村村容村貌改造提升项目</t>
  </si>
  <si>
    <t>姜沟村新修花池200米，小公园及人行步道200米，绿化200平方米，栽植果树40株，村内环境整治</t>
  </si>
  <si>
    <t>村容村貌提升村落1处；★★★贫困地区以工代赈项目增加劳动者收入（总收入）9万元；★★★贫困地区以工代赈项目增加脱贫人口收入（总收入）1.35万元；项目（工程）验收合格率100%；项目（工程）验收合格率100%；受益脱贫户及边缘户人口数163人；受益脱贫户及边缘户人口满意度91%</t>
  </si>
  <si>
    <t>2024年大道村、大坡村融合性村庄规划编制项目</t>
  </si>
  <si>
    <t>大道村、大坡村实用性村庄规划编制</t>
  </si>
  <si>
    <t>自然资源局</t>
  </si>
  <si>
    <t>陈红</t>
  </si>
  <si>
    <t>实施村庄规划编制，统筹规划村庄后续发展道路，为后期推进乡村振兴做好前期谋划</t>
  </si>
  <si>
    <t>确定村建设的发展方向和规模，合理组织村建设项目的用地与布局，以便科学地、有计划地进行农村现代化建设，满足农村居民日益增长的物质生活和文化生活需要。</t>
  </si>
  <si>
    <t>2024年马鞍村实用性村庄规划编制项目</t>
  </si>
  <si>
    <t>对马鞍村进行实用性村庄规划编制</t>
  </si>
  <si>
    <t>2024年庙湾村实用性村庄规划编制项目</t>
  </si>
  <si>
    <t>对庙湾村进行实用性村庄规划编制</t>
  </si>
  <si>
    <t>2024年恒大村实用性村庄规划编制项目</t>
  </si>
  <si>
    <t>对恒大村进行实用性村庄规划编制</t>
  </si>
  <si>
    <t>2024年三里社区实用性村庄规划编制项目</t>
  </si>
  <si>
    <t>对三里社区进行实用性村庄规划编制</t>
  </si>
  <si>
    <t>2024年民七村实用性村庄规划编制项目</t>
  </si>
  <si>
    <t>对民七村进行实用性村庄规划编制</t>
  </si>
  <si>
    <t>2024年黄营村实用性村庄规划编制项目</t>
  </si>
  <si>
    <t>对黄营村进行实用性村庄规划编制</t>
  </si>
  <si>
    <t>黄营村</t>
  </si>
  <si>
    <r>
      <rPr>
        <sz val="12"/>
        <color theme="1"/>
        <rFont val="仿宋"/>
        <charset val="134"/>
      </rPr>
      <t>4.</t>
    </r>
    <r>
      <rPr>
        <sz val="12"/>
        <color theme="1"/>
        <rFont val="宋体"/>
        <charset val="134"/>
      </rPr>
      <t>村级文化活动广场</t>
    </r>
  </si>
  <si>
    <r>
      <rPr>
        <sz val="12"/>
        <color theme="1"/>
        <rFont val="Arial"/>
        <charset val="134"/>
      </rPr>
      <t>2024</t>
    </r>
    <r>
      <rPr>
        <sz val="12"/>
        <color theme="1"/>
        <rFont val="宋体"/>
        <charset val="134"/>
      </rPr>
      <t>年项目管理费</t>
    </r>
  </si>
  <si>
    <t>用于扶贫规划编制、实地考察、项目公告公示、印刷费、资金项目检查验收、培训费等方面的经费开支</t>
  </si>
  <si>
    <t>项目管理费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</si>
</sst>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9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Arial"/>
      <charset val="134"/>
    </font>
    <font>
      <sz val="28"/>
      <color theme="1"/>
      <name val="方正小标宋简体"/>
      <charset val="134"/>
    </font>
    <font>
      <sz val="14"/>
      <color theme="1"/>
      <name val="仿宋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0"/>
      <color theme="1"/>
      <name val="黑体"/>
      <charset val="134"/>
    </font>
    <font>
      <b/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color theme="1"/>
      <name val="仿宋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28"/>
      <color theme="1"/>
      <name val="方正小标宋简体"/>
      <charset val="134"/>
    </font>
    <font>
      <u/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3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36" fillId="14" borderId="14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workbookViewId="0">
      <pane ySplit="3" topLeftCell="A4" activePane="bottomLeft" state="frozen"/>
      <selection/>
      <selection pane="bottomLeft" activeCell="F9" sqref="F9"/>
    </sheetView>
  </sheetViews>
  <sheetFormatPr defaultColWidth="9" defaultRowHeight="13.5"/>
  <cols>
    <col min="1" max="1" width="6.25" style="28" customWidth="1"/>
    <col min="2" max="2" width="18.375" style="29" customWidth="1"/>
    <col min="3" max="7" width="9.625" style="29" customWidth="1"/>
    <col min="8" max="8" width="10.625" style="29" customWidth="1"/>
    <col min="9" max="13" width="9.625" style="29" customWidth="1"/>
    <col min="14" max="16384" width="9" style="29"/>
  </cols>
  <sheetData>
    <row r="1" ht="42" customHeight="1" spans="1:13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="24" customFormat="1" ht="23.1" customHeight="1" spans="1:13">
      <c r="A2" s="32" t="s">
        <v>1</v>
      </c>
      <c r="B2" s="32" t="s">
        <v>2</v>
      </c>
      <c r="C2" s="33" t="s">
        <v>3</v>
      </c>
      <c r="D2" s="34" t="s">
        <v>4</v>
      </c>
      <c r="E2" s="35"/>
      <c r="F2" s="35"/>
      <c r="G2" s="35"/>
      <c r="H2" s="35"/>
      <c r="I2" s="35"/>
      <c r="J2" s="35"/>
      <c r="K2" s="35"/>
      <c r="L2" s="35"/>
      <c r="M2" s="49"/>
    </row>
    <row r="3" s="25" customFormat="1" ht="37.5" customHeight="1" spans="1:13">
      <c r="A3" s="36"/>
      <c r="B3" s="36"/>
      <c r="C3" s="37"/>
      <c r="D3" s="38" t="s">
        <v>5</v>
      </c>
      <c r="E3" s="39" t="s">
        <v>6</v>
      </c>
      <c r="F3" s="39" t="s">
        <v>7</v>
      </c>
      <c r="G3" s="39" t="s">
        <v>8</v>
      </c>
      <c r="H3" s="39" t="s">
        <v>9</v>
      </c>
      <c r="I3" s="39" t="s">
        <v>10</v>
      </c>
      <c r="J3" s="39" t="s">
        <v>11</v>
      </c>
      <c r="K3" s="39" t="s">
        <v>12</v>
      </c>
      <c r="L3" s="39" t="s">
        <v>13</v>
      </c>
      <c r="M3" s="39" t="s">
        <v>14</v>
      </c>
    </row>
    <row r="4" ht="21.95" customHeight="1" spans="1:13">
      <c r="A4" s="40"/>
      <c r="B4" s="41" t="s">
        <v>15</v>
      </c>
      <c r="C4" s="40">
        <f>C5+C11+C16+C19+C21+C25+C32+C34+C40+C44+C50+C57+C62</f>
        <v>186</v>
      </c>
      <c r="D4" s="40">
        <f t="shared" ref="D4:M4" si="0">D5+D11+D16+D19+D21+D25+D32+D34+D40+D44+D50+D57+D62</f>
        <v>13970.31</v>
      </c>
      <c r="E4" s="40">
        <f t="shared" si="0"/>
        <v>13970.31</v>
      </c>
      <c r="F4" s="40">
        <f t="shared" si="0"/>
        <v>0</v>
      </c>
      <c r="G4" s="40">
        <f t="shared" si="0"/>
        <v>0</v>
      </c>
      <c r="H4" s="40">
        <f t="shared" si="0"/>
        <v>0</v>
      </c>
      <c r="I4" s="40">
        <f t="shared" si="0"/>
        <v>0</v>
      </c>
      <c r="J4" s="40">
        <f t="shared" si="0"/>
        <v>0</v>
      </c>
      <c r="K4" s="40">
        <f t="shared" si="0"/>
        <v>0</v>
      </c>
      <c r="L4" s="40">
        <f t="shared" si="0"/>
        <v>0</v>
      </c>
      <c r="M4" s="40">
        <f t="shared" si="0"/>
        <v>0</v>
      </c>
    </row>
    <row r="5" s="26" customFormat="1" ht="32" customHeight="1" spans="1:13">
      <c r="A5" s="40">
        <v>1</v>
      </c>
      <c r="B5" s="42" t="s">
        <v>16</v>
      </c>
      <c r="C5" s="43">
        <f>C6+C7+C8+C9+C10</f>
        <v>141</v>
      </c>
      <c r="D5" s="43">
        <f t="shared" ref="D5:M5" si="1">D6+D7+D8+D9+D10</f>
        <v>10142.86</v>
      </c>
      <c r="E5" s="43">
        <f t="shared" si="1"/>
        <v>10142.86</v>
      </c>
      <c r="F5" s="43">
        <f t="shared" si="1"/>
        <v>0</v>
      </c>
      <c r="G5" s="43">
        <f t="shared" si="1"/>
        <v>0</v>
      </c>
      <c r="H5" s="43">
        <f t="shared" si="1"/>
        <v>0</v>
      </c>
      <c r="I5" s="43">
        <f t="shared" si="1"/>
        <v>0</v>
      </c>
      <c r="J5" s="43">
        <f t="shared" si="1"/>
        <v>0</v>
      </c>
      <c r="K5" s="43">
        <f t="shared" si="1"/>
        <v>0</v>
      </c>
      <c r="L5" s="43">
        <f t="shared" si="1"/>
        <v>0</v>
      </c>
      <c r="M5" s="43">
        <f t="shared" si="1"/>
        <v>0</v>
      </c>
    </row>
    <row r="6" ht="32" customHeight="1" spans="1:13">
      <c r="A6" s="40">
        <v>2</v>
      </c>
      <c r="B6" s="44" t="s">
        <v>17</v>
      </c>
      <c r="C6" s="40">
        <v>105</v>
      </c>
      <c r="D6" s="40">
        <f>E6</f>
        <v>7024.02</v>
      </c>
      <c r="E6" s="40">
        <v>7024.02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</row>
    <row r="7" ht="32" customHeight="1" spans="1:13">
      <c r="A7" s="40">
        <v>3</v>
      </c>
      <c r="B7" s="44" t="s">
        <v>18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ht="32" customHeight="1" spans="1:13">
      <c r="A8" s="40">
        <v>4</v>
      </c>
      <c r="B8" s="44" t="s">
        <v>19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ht="32" customHeight="1" spans="1:13">
      <c r="A9" s="40">
        <v>5</v>
      </c>
      <c r="B9" s="44" t="s">
        <v>20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ht="32" customHeight="1" spans="1:13">
      <c r="A10" s="40">
        <v>6</v>
      </c>
      <c r="B10" s="44" t="s">
        <v>21</v>
      </c>
      <c r="C10" s="40">
        <v>36</v>
      </c>
      <c r="D10" s="40">
        <f t="shared" ref="D10:D14" si="2">E10</f>
        <v>3118.84</v>
      </c>
      <c r="E10" s="40">
        <v>3118.84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</row>
    <row r="11" s="26" customFormat="1" ht="32" customHeight="1" spans="1:13">
      <c r="A11" s="40">
        <v>7</v>
      </c>
      <c r="B11" s="42" t="s">
        <v>22</v>
      </c>
      <c r="C11" s="43">
        <f>C12+C13+C14+C15</f>
        <v>2</v>
      </c>
      <c r="D11" s="43">
        <f t="shared" ref="D11:M11" si="3">D12+D13+D14+D15</f>
        <v>320</v>
      </c>
      <c r="E11" s="43">
        <f t="shared" si="3"/>
        <v>320</v>
      </c>
      <c r="F11" s="43">
        <f t="shared" si="3"/>
        <v>0</v>
      </c>
      <c r="G11" s="43">
        <f t="shared" si="3"/>
        <v>0</v>
      </c>
      <c r="H11" s="43">
        <f t="shared" si="3"/>
        <v>0</v>
      </c>
      <c r="I11" s="43">
        <f t="shared" si="3"/>
        <v>0</v>
      </c>
      <c r="J11" s="43">
        <f t="shared" si="3"/>
        <v>0</v>
      </c>
      <c r="K11" s="43">
        <f t="shared" si="3"/>
        <v>0</v>
      </c>
      <c r="L11" s="43">
        <f t="shared" si="3"/>
        <v>0</v>
      </c>
      <c r="M11" s="43">
        <f t="shared" si="3"/>
        <v>0</v>
      </c>
    </row>
    <row r="12" ht="32" customHeight="1" spans="1:13">
      <c r="A12" s="40">
        <v>8</v>
      </c>
      <c r="B12" s="44" t="s">
        <v>23</v>
      </c>
      <c r="C12" s="40">
        <v>1</v>
      </c>
      <c r="D12" s="40">
        <f t="shared" si="2"/>
        <v>300</v>
      </c>
      <c r="E12" s="40">
        <v>300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</row>
    <row r="13" ht="32" customHeight="1" spans="1:13">
      <c r="A13" s="40">
        <v>9</v>
      </c>
      <c r="B13" s="44" t="s">
        <v>24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ht="32" customHeight="1" spans="1:13">
      <c r="A14" s="40">
        <v>10</v>
      </c>
      <c r="B14" s="44" t="s">
        <v>25</v>
      </c>
      <c r="C14" s="40">
        <v>1</v>
      </c>
      <c r="D14" s="40">
        <f t="shared" si="2"/>
        <v>20</v>
      </c>
      <c r="E14" s="40">
        <v>20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</row>
    <row r="15" ht="32" customHeight="1" spans="1:13">
      <c r="A15" s="40">
        <v>11</v>
      </c>
      <c r="B15" s="44" t="s">
        <v>26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="26" customFormat="1" ht="32" customHeight="1" spans="1:13">
      <c r="A16" s="40">
        <v>12</v>
      </c>
      <c r="B16" s="42" t="s">
        <v>27</v>
      </c>
      <c r="C16" s="43">
        <f>C17+C18</f>
        <v>0</v>
      </c>
      <c r="D16" s="43">
        <f t="shared" ref="D16:M16" si="4">D17+D18</f>
        <v>0</v>
      </c>
      <c r="E16" s="43">
        <f t="shared" si="4"/>
        <v>0</v>
      </c>
      <c r="F16" s="43">
        <f t="shared" si="4"/>
        <v>0</v>
      </c>
      <c r="G16" s="43">
        <f t="shared" si="4"/>
        <v>0</v>
      </c>
      <c r="H16" s="43">
        <f t="shared" si="4"/>
        <v>0</v>
      </c>
      <c r="I16" s="43">
        <f t="shared" si="4"/>
        <v>0</v>
      </c>
      <c r="J16" s="43">
        <f t="shared" si="4"/>
        <v>0</v>
      </c>
      <c r="K16" s="43">
        <f t="shared" si="4"/>
        <v>0</v>
      </c>
      <c r="L16" s="43">
        <f t="shared" si="4"/>
        <v>0</v>
      </c>
      <c r="M16" s="43">
        <f t="shared" si="4"/>
        <v>0</v>
      </c>
    </row>
    <row r="17" ht="32" customHeight="1" spans="1:13">
      <c r="A17" s="40">
        <v>13</v>
      </c>
      <c r="B17" s="44" t="s">
        <v>28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ht="32" customHeight="1" spans="1:13">
      <c r="A18" s="40">
        <v>14</v>
      </c>
      <c r="B18" s="44" t="s">
        <v>29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="26" customFormat="1" ht="32" customHeight="1" spans="1:13">
      <c r="A19" s="40">
        <v>15</v>
      </c>
      <c r="B19" s="42" t="s">
        <v>30</v>
      </c>
      <c r="C19" s="43">
        <f>C20</f>
        <v>1</v>
      </c>
      <c r="D19" s="43">
        <f t="shared" ref="D19:M19" si="5">D20</f>
        <v>150</v>
      </c>
      <c r="E19" s="43">
        <f t="shared" si="5"/>
        <v>150</v>
      </c>
      <c r="F19" s="43">
        <f t="shared" si="5"/>
        <v>0</v>
      </c>
      <c r="G19" s="43">
        <f t="shared" si="5"/>
        <v>0</v>
      </c>
      <c r="H19" s="43">
        <f t="shared" si="5"/>
        <v>0</v>
      </c>
      <c r="I19" s="43">
        <f t="shared" si="5"/>
        <v>0</v>
      </c>
      <c r="J19" s="43">
        <f t="shared" si="5"/>
        <v>0</v>
      </c>
      <c r="K19" s="43">
        <f t="shared" si="5"/>
        <v>0</v>
      </c>
      <c r="L19" s="43">
        <f t="shared" si="5"/>
        <v>0</v>
      </c>
      <c r="M19" s="43">
        <f t="shared" si="5"/>
        <v>0</v>
      </c>
    </row>
    <row r="20" ht="32" customHeight="1" spans="1:13">
      <c r="A20" s="40">
        <v>16</v>
      </c>
      <c r="B20" s="44" t="s">
        <v>31</v>
      </c>
      <c r="C20" s="40">
        <v>1</v>
      </c>
      <c r="D20" s="40">
        <f>E20</f>
        <v>150</v>
      </c>
      <c r="E20" s="40">
        <v>150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</row>
    <row r="21" s="26" customFormat="1" ht="32" customHeight="1" spans="1:13">
      <c r="A21" s="40">
        <v>17</v>
      </c>
      <c r="B21" s="42" t="s">
        <v>32</v>
      </c>
      <c r="C21" s="43">
        <f>C22+C23+C24</f>
        <v>1</v>
      </c>
      <c r="D21" s="43">
        <f t="shared" ref="D21:M21" si="6">D22+D23+D24</f>
        <v>210</v>
      </c>
      <c r="E21" s="43">
        <f t="shared" si="6"/>
        <v>210</v>
      </c>
      <c r="F21" s="43">
        <f t="shared" si="6"/>
        <v>0</v>
      </c>
      <c r="G21" s="43">
        <f t="shared" si="6"/>
        <v>0</v>
      </c>
      <c r="H21" s="43">
        <f t="shared" si="6"/>
        <v>0</v>
      </c>
      <c r="I21" s="43">
        <f t="shared" si="6"/>
        <v>0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0</v>
      </c>
    </row>
    <row r="22" ht="32" customHeight="1" spans="1:13">
      <c r="A22" s="40">
        <v>18</v>
      </c>
      <c r="B22" s="44" t="s">
        <v>33</v>
      </c>
      <c r="C22" s="40">
        <v>1</v>
      </c>
      <c r="D22" s="40">
        <f>E22</f>
        <v>210</v>
      </c>
      <c r="E22" s="40">
        <v>210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</row>
    <row r="23" ht="32" customHeight="1" spans="1:13">
      <c r="A23" s="40">
        <v>19</v>
      </c>
      <c r="B23" s="44" t="s">
        <v>34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ht="32" customHeight="1" spans="1:13">
      <c r="A24" s="40">
        <v>20</v>
      </c>
      <c r="B24" s="45" t="s">
        <v>35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="26" customFormat="1" ht="32" customHeight="1" spans="1:13">
      <c r="A25" s="40">
        <v>21</v>
      </c>
      <c r="B25" s="42" t="s">
        <v>36</v>
      </c>
      <c r="C25" s="43">
        <f>C26+C27+C28+C29+C30+C31</f>
        <v>0</v>
      </c>
      <c r="D25" s="43">
        <f t="shared" ref="D25:M25" si="7">D26+D27+D28+D29+D30+D31</f>
        <v>0</v>
      </c>
      <c r="E25" s="43">
        <f t="shared" si="7"/>
        <v>0</v>
      </c>
      <c r="F25" s="43">
        <f t="shared" si="7"/>
        <v>0</v>
      </c>
      <c r="G25" s="43">
        <f t="shared" si="7"/>
        <v>0</v>
      </c>
      <c r="H25" s="43">
        <f t="shared" si="7"/>
        <v>0</v>
      </c>
      <c r="I25" s="43">
        <f t="shared" si="7"/>
        <v>0</v>
      </c>
      <c r="J25" s="43">
        <f t="shared" si="7"/>
        <v>0</v>
      </c>
      <c r="K25" s="43">
        <f t="shared" si="7"/>
        <v>0</v>
      </c>
      <c r="L25" s="43">
        <f t="shared" si="7"/>
        <v>0</v>
      </c>
      <c r="M25" s="43">
        <f t="shared" si="7"/>
        <v>0</v>
      </c>
    </row>
    <row r="26" ht="32" customHeight="1" spans="1:13">
      <c r="A26" s="40">
        <v>22</v>
      </c>
      <c r="B26" s="44" t="s">
        <v>37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ht="32" customHeight="1" spans="1:13">
      <c r="A27" s="40">
        <v>23</v>
      </c>
      <c r="B27" s="44" t="s">
        <v>38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ht="32" customHeight="1" spans="1:13">
      <c r="A28" s="40">
        <v>24</v>
      </c>
      <c r="B28" s="45" t="s">
        <v>39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ht="32" customHeight="1" spans="1:13">
      <c r="A29" s="40">
        <v>25</v>
      </c>
      <c r="B29" s="45" t="s">
        <v>40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ht="32" customHeight="1" spans="1:13">
      <c r="A30" s="40">
        <v>26</v>
      </c>
      <c r="B30" s="45" t="s">
        <v>41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ht="32" customHeight="1" spans="1:13">
      <c r="A31" s="40">
        <v>27</v>
      </c>
      <c r="B31" s="45" t="s">
        <v>42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ht="32" customHeight="1" spans="1:13">
      <c r="A32" s="40">
        <v>28</v>
      </c>
      <c r="B32" s="42" t="s">
        <v>43</v>
      </c>
      <c r="C32" s="43">
        <f>C33</f>
        <v>0</v>
      </c>
      <c r="D32" s="43">
        <f t="shared" ref="D32:M32" si="8">D33</f>
        <v>0</v>
      </c>
      <c r="E32" s="43">
        <f t="shared" si="8"/>
        <v>0</v>
      </c>
      <c r="F32" s="43">
        <f t="shared" si="8"/>
        <v>0</v>
      </c>
      <c r="G32" s="43">
        <f t="shared" si="8"/>
        <v>0</v>
      </c>
      <c r="H32" s="43">
        <f t="shared" si="8"/>
        <v>0</v>
      </c>
      <c r="I32" s="43">
        <f t="shared" si="8"/>
        <v>0</v>
      </c>
      <c r="J32" s="43">
        <f t="shared" si="8"/>
        <v>0</v>
      </c>
      <c r="K32" s="43">
        <f t="shared" si="8"/>
        <v>0</v>
      </c>
      <c r="L32" s="43">
        <f t="shared" si="8"/>
        <v>0</v>
      </c>
      <c r="M32" s="43">
        <f t="shared" si="8"/>
        <v>0</v>
      </c>
    </row>
    <row r="33" s="27" customFormat="1" ht="32" customHeight="1" spans="1:13">
      <c r="A33" s="40">
        <v>29</v>
      </c>
      <c r="B33" s="45" t="s">
        <v>44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="26" customFormat="1" ht="32" customHeight="1" spans="1:13">
      <c r="A34" s="40">
        <v>30</v>
      </c>
      <c r="B34" s="42" t="s">
        <v>45</v>
      </c>
      <c r="C34" s="43">
        <f>C35+C36+C37+C38+C39</f>
        <v>3</v>
      </c>
      <c r="D34" s="43">
        <f t="shared" ref="D34:M34" si="9">D35+D36+D37+D38+D39</f>
        <v>495</v>
      </c>
      <c r="E34" s="43">
        <f t="shared" si="9"/>
        <v>495</v>
      </c>
      <c r="F34" s="43">
        <f t="shared" si="9"/>
        <v>0</v>
      </c>
      <c r="G34" s="43">
        <f t="shared" si="9"/>
        <v>0</v>
      </c>
      <c r="H34" s="43">
        <f t="shared" si="9"/>
        <v>0</v>
      </c>
      <c r="I34" s="43">
        <f t="shared" si="9"/>
        <v>0</v>
      </c>
      <c r="J34" s="43">
        <f t="shared" si="9"/>
        <v>0</v>
      </c>
      <c r="K34" s="43">
        <f t="shared" si="9"/>
        <v>0</v>
      </c>
      <c r="L34" s="43">
        <f t="shared" si="9"/>
        <v>0</v>
      </c>
      <c r="M34" s="43">
        <f t="shared" si="9"/>
        <v>0</v>
      </c>
    </row>
    <row r="35" ht="32" customHeight="1" spans="1:13">
      <c r="A35" s="40">
        <v>31</v>
      </c>
      <c r="B35" s="45" t="s">
        <v>46</v>
      </c>
      <c r="C35" s="40">
        <v>1</v>
      </c>
      <c r="D35" s="40">
        <f t="shared" ref="D35:D39" si="10">E35</f>
        <v>270</v>
      </c>
      <c r="E35" s="40">
        <v>270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</row>
    <row r="36" ht="32" customHeight="1" spans="1:13">
      <c r="A36" s="40">
        <v>32</v>
      </c>
      <c r="B36" s="45" t="s">
        <v>47</v>
      </c>
      <c r="C36" s="40">
        <v>1</v>
      </c>
      <c r="D36" s="40">
        <f t="shared" si="10"/>
        <v>200</v>
      </c>
      <c r="E36" s="40">
        <v>200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</row>
    <row r="37" ht="32" customHeight="1" spans="1:13">
      <c r="A37" s="40">
        <v>33</v>
      </c>
      <c r="B37" s="46" t="s">
        <v>48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ht="32" customHeight="1" spans="1:13">
      <c r="A38" s="40">
        <v>34</v>
      </c>
      <c r="B38" s="45" t="s">
        <v>49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ht="32" customHeight="1" spans="1:13">
      <c r="A39" s="40">
        <v>35</v>
      </c>
      <c r="B39" s="46" t="s">
        <v>21</v>
      </c>
      <c r="C39" s="40">
        <v>1</v>
      </c>
      <c r="D39" s="40">
        <f t="shared" si="10"/>
        <v>25</v>
      </c>
      <c r="E39" s="40">
        <v>25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</row>
    <row r="40" s="26" customFormat="1" ht="32" customHeight="1" spans="1:13">
      <c r="A40" s="40">
        <v>36</v>
      </c>
      <c r="B40" s="42" t="s">
        <v>50</v>
      </c>
      <c r="C40" s="43">
        <f>C41+C42+C43</f>
        <v>7</v>
      </c>
      <c r="D40" s="43">
        <f t="shared" ref="D40:M40" si="11">D41+D42+D43</f>
        <v>200</v>
      </c>
      <c r="E40" s="43">
        <f t="shared" si="11"/>
        <v>200</v>
      </c>
      <c r="F40" s="43">
        <f t="shared" si="11"/>
        <v>0</v>
      </c>
      <c r="G40" s="43">
        <f t="shared" si="11"/>
        <v>0</v>
      </c>
      <c r="H40" s="43">
        <f t="shared" si="11"/>
        <v>0</v>
      </c>
      <c r="I40" s="43">
        <f t="shared" si="11"/>
        <v>0</v>
      </c>
      <c r="J40" s="43">
        <f t="shared" si="11"/>
        <v>0</v>
      </c>
      <c r="K40" s="43">
        <f t="shared" si="11"/>
        <v>0</v>
      </c>
      <c r="L40" s="43">
        <f t="shared" si="11"/>
        <v>0</v>
      </c>
      <c r="M40" s="43">
        <f t="shared" si="11"/>
        <v>0</v>
      </c>
    </row>
    <row r="41" ht="32" customHeight="1" spans="1:13">
      <c r="A41" s="40">
        <v>37</v>
      </c>
      <c r="B41" s="47" t="s">
        <v>51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ht="32" customHeight="1" spans="1:13">
      <c r="A42" s="40">
        <v>38</v>
      </c>
      <c r="B42" s="47" t="s">
        <v>52</v>
      </c>
      <c r="C42" s="40">
        <v>7</v>
      </c>
      <c r="D42" s="40">
        <f>E42</f>
        <v>200</v>
      </c>
      <c r="E42" s="40">
        <v>200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</row>
    <row r="43" ht="32" customHeight="1" spans="1:13">
      <c r="A43" s="40">
        <v>39</v>
      </c>
      <c r="B43" s="47" t="s">
        <v>53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</row>
    <row r="44" s="26" customFormat="1" ht="32" customHeight="1" spans="1:13">
      <c r="A44" s="40">
        <v>40</v>
      </c>
      <c r="B44" s="42" t="s">
        <v>54</v>
      </c>
      <c r="C44" s="43">
        <f>C45+C46+C47+C48+C49</f>
        <v>0</v>
      </c>
      <c r="D44" s="43">
        <f t="shared" ref="D44:M44" si="12">D45+D46+D47+D48+D49</f>
        <v>0</v>
      </c>
      <c r="E44" s="43">
        <f t="shared" si="12"/>
        <v>0</v>
      </c>
      <c r="F44" s="43">
        <f t="shared" si="12"/>
        <v>0</v>
      </c>
      <c r="G44" s="43">
        <f t="shared" si="12"/>
        <v>0</v>
      </c>
      <c r="H44" s="43">
        <f t="shared" si="12"/>
        <v>0</v>
      </c>
      <c r="I44" s="43">
        <f t="shared" si="12"/>
        <v>0</v>
      </c>
      <c r="J44" s="43">
        <f t="shared" si="12"/>
        <v>0</v>
      </c>
      <c r="K44" s="43">
        <f t="shared" si="12"/>
        <v>0</v>
      </c>
      <c r="L44" s="43">
        <f t="shared" si="12"/>
        <v>0</v>
      </c>
      <c r="M44" s="43">
        <f t="shared" si="12"/>
        <v>0</v>
      </c>
    </row>
    <row r="45" ht="32" customHeight="1" spans="1:13">
      <c r="A45" s="40">
        <v>41</v>
      </c>
      <c r="B45" s="47" t="s">
        <v>55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</row>
    <row r="46" ht="32" customHeight="1" spans="1:13">
      <c r="A46" s="40">
        <v>42</v>
      </c>
      <c r="B46" s="47" t="s">
        <v>56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</row>
    <row r="47" ht="32" customHeight="1" spans="1:13">
      <c r="A47" s="40">
        <v>43</v>
      </c>
      <c r="B47" s="47" t="s">
        <v>57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</row>
    <row r="48" ht="32" customHeight="1" spans="1:13">
      <c r="A48" s="40">
        <v>44</v>
      </c>
      <c r="B48" s="47" t="s">
        <v>58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</row>
    <row r="49" ht="32" customHeight="1" spans="1:13">
      <c r="A49" s="40">
        <v>45</v>
      </c>
      <c r="B49" s="47" t="s">
        <v>59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</row>
    <row r="50" s="26" customFormat="1" ht="32" customHeight="1" spans="1:13">
      <c r="A50" s="40">
        <v>46</v>
      </c>
      <c r="B50" s="42" t="s">
        <v>60</v>
      </c>
      <c r="C50" s="43">
        <f>C51+C52+C53+C54+C55+C56</f>
        <v>30</v>
      </c>
      <c r="D50" s="43">
        <f t="shared" ref="D50:M50" si="13">D51+D52+D53+D54+D55+D56</f>
        <v>2302.45</v>
      </c>
      <c r="E50" s="43">
        <f t="shared" si="13"/>
        <v>2302.45</v>
      </c>
      <c r="F50" s="43">
        <f t="shared" si="13"/>
        <v>0</v>
      </c>
      <c r="G50" s="43">
        <f t="shared" si="13"/>
        <v>0</v>
      </c>
      <c r="H50" s="43">
        <f t="shared" si="13"/>
        <v>0</v>
      </c>
      <c r="I50" s="43">
        <f t="shared" si="13"/>
        <v>0</v>
      </c>
      <c r="J50" s="43">
        <f t="shared" si="13"/>
        <v>0</v>
      </c>
      <c r="K50" s="43">
        <f t="shared" si="13"/>
        <v>0</v>
      </c>
      <c r="L50" s="43">
        <f t="shared" si="13"/>
        <v>0</v>
      </c>
      <c r="M50" s="43">
        <f t="shared" si="13"/>
        <v>0</v>
      </c>
    </row>
    <row r="51" ht="32" customHeight="1" spans="1:13">
      <c r="A51" s="40">
        <v>47</v>
      </c>
      <c r="B51" s="47" t="s">
        <v>61</v>
      </c>
      <c r="C51" s="40">
        <v>11</v>
      </c>
      <c r="D51" s="40">
        <f>E51</f>
        <v>1358.45</v>
      </c>
      <c r="E51" s="40">
        <v>1358.45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</row>
    <row r="52" ht="32" customHeight="1" spans="1:13">
      <c r="A52" s="40">
        <v>48</v>
      </c>
      <c r="B52" s="47" t="s">
        <v>62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</row>
    <row r="53" ht="32" customHeight="1" spans="1:13">
      <c r="A53" s="40">
        <v>49</v>
      </c>
      <c r="B53" s="47" t="s">
        <v>63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</row>
    <row r="54" ht="32" customHeight="1" spans="1:13">
      <c r="A54" s="40">
        <v>50</v>
      </c>
      <c r="B54" s="47" t="s">
        <v>64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</row>
    <row r="55" ht="32" customHeight="1" spans="1:13">
      <c r="A55" s="40">
        <v>51</v>
      </c>
      <c r="B55" s="44" t="s">
        <v>65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</row>
    <row r="56" ht="32" customHeight="1" spans="1:13">
      <c r="A56" s="40">
        <v>52</v>
      </c>
      <c r="B56" s="46" t="s">
        <v>66</v>
      </c>
      <c r="C56" s="40">
        <v>19</v>
      </c>
      <c r="D56" s="40">
        <f>E56</f>
        <v>944</v>
      </c>
      <c r="E56" s="40">
        <v>944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</row>
    <row r="57" s="26" customFormat="1" ht="32" customHeight="1" spans="1:13">
      <c r="A57" s="40">
        <v>53</v>
      </c>
      <c r="B57" s="42" t="s">
        <v>67</v>
      </c>
      <c r="C57" s="43">
        <f>C58+C59+C60+C61</f>
        <v>0</v>
      </c>
      <c r="D57" s="43">
        <f t="shared" ref="D57:M57" si="14">D58+D59+D60+D61</f>
        <v>0</v>
      </c>
      <c r="E57" s="43">
        <f t="shared" si="14"/>
        <v>0</v>
      </c>
      <c r="F57" s="43">
        <f t="shared" si="14"/>
        <v>0</v>
      </c>
      <c r="G57" s="43">
        <f t="shared" si="14"/>
        <v>0</v>
      </c>
      <c r="H57" s="43">
        <f t="shared" si="14"/>
        <v>0</v>
      </c>
      <c r="I57" s="43">
        <f t="shared" si="14"/>
        <v>0</v>
      </c>
      <c r="J57" s="43">
        <f t="shared" si="14"/>
        <v>0</v>
      </c>
      <c r="K57" s="43">
        <f t="shared" si="14"/>
        <v>0</v>
      </c>
      <c r="L57" s="43">
        <f t="shared" si="14"/>
        <v>0</v>
      </c>
      <c r="M57" s="43">
        <f t="shared" si="14"/>
        <v>0</v>
      </c>
    </row>
    <row r="58" ht="32" customHeight="1" spans="1:13">
      <c r="A58" s="40">
        <v>54</v>
      </c>
      <c r="B58" s="47" t="s">
        <v>68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</row>
    <row r="59" ht="32" customHeight="1" spans="1:13">
      <c r="A59" s="40">
        <v>55</v>
      </c>
      <c r="B59" s="46" t="s">
        <v>69</v>
      </c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</row>
    <row r="60" ht="32" customHeight="1" spans="1:13">
      <c r="A60" s="40">
        <v>56</v>
      </c>
      <c r="B60" s="46" t="s">
        <v>70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</row>
    <row r="61" ht="32" customHeight="1" spans="1:13">
      <c r="A61" s="40">
        <v>57</v>
      </c>
      <c r="B61" s="44" t="s">
        <v>71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</row>
    <row r="62" s="26" customFormat="1" ht="32" customHeight="1" spans="1:13">
      <c r="A62" s="40">
        <v>58</v>
      </c>
      <c r="B62" s="48" t="s">
        <v>72</v>
      </c>
      <c r="C62" s="43">
        <v>1</v>
      </c>
      <c r="D62" s="43">
        <v>150</v>
      </c>
      <c r="E62" s="43">
        <v>150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</row>
  </sheetData>
  <mergeCells count="5">
    <mergeCell ref="A1:M1"/>
    <mergeCell ref="D2:M2"/>
    <mergeCell ref="A2:A3"/>
    <mergeCell ref="B2:B3"/>
    <mergeCell ref="C2:C3"/>
  </mergeCells>
  <printOptions horizontalCentered="1"/>
  <pageMargins left="0.551181102362205" right="0.551181102362205" top="0.590551181102362" bottom="0.590551181102362" header="0.31496062992126" footer="0.31496062992126"/>
  <pageSetup paperSize="9" firstPageNumber="4" orientation="landscape" useFirstPageNumber="1"/>
  <headerFooter>
    <oddFooter>&amp;C- &amp;P -</oddFooter>
  </headerFooter>
  <ignoredErrors>
    <ignoredError sqref="D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249"/>
  <sheetViews>
    <sheetView tabSelected="1" zoomScale="70" zoomScaleNormal="70" workbookViewId="0">
      <pane ySplit="4" topLeftCell="A17" activePane="bottomLeft" state="frozen"/>
      <selection/>
      <selection pane="bottomLeft" activeCell="C18" sqref="C18"/>
    </sheetView>
  </sheetViews>
  <sheetFormatPr defaultColWidth="6.875" defaultRowHeight="15"/>
  <cols>
    <col min="1" max="1" width="10.5333333333333" style="3" customWidth="1"/>
    <col min="2" max="2" width="24.1" style="4" customWidth="1"/>
    <col min="3" max="3" width="29.4666666666667" style="4" customWidth="1"/>
    <col min="4" max="4" width="7.875" style="4" customWidth="1"/>
    <col min="5" max="5" width="8.125" style="4" customWidth="1"/>
    <col min="6" max="8" width="6.375" style="4" customWidth="1"/>
    <col min="9" max="9" width="14.4666666666667" style="4" customWidth="1"/>
    <col min="10" max="16" width="9.625" style="4" customWidth="1"/>
    <col min="17" max="23" width="5.625" style="4" customWidth="1"/>
    <col min="24" max="24" width="6.375" style="4" customWidth="1"/>
    <col min="25" max="29" width="5" style="4" customWidth="1"/>
    <col min="30" max="31" width="7.625" style="4" customWidth="1"/>
    <col min="32" max="32" width="7.125" style="4" customWidth="1"/>
    <col min="33" max="33" width="27.675" style="4" customWidth="1"/>
    <col min="34" max="34" width="36.7833333333333" style="4" customWidth="1"/>
    <col min="35" max="35" width="8" style="4" customWidth="1"/>
    <col min="36" max="39" width="8" style="4" hidden="1" customWidth="1"/>
    <col min="40" max="40" width="23.375" style="4" hidden="1" customWidth="1"/>
    <col min="41" max="42" width="8" style="4" hidden="1" customWidth="1"/>
    <col min="43" max="271" width="8" style="4" customWidth="1"/>
    <col min="272" max="16384" width="6.875" style="4"/>
  </cols>
  <sheetData>
    <row r="1" ht="41.1" customHeight="1" spans="1:34">
      <c r="A1" s="5" t="s">
        <v>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="1" customFormat="1" ht="30" customHeight="1" spans="1:41">
      <c r="A2" s="6" t="s">
        <v>2</v>
      </c>
      <c r="B2" s="7" t="s">
        <v>74</v>
      </c>
      <c r="C2" s="7" t="s">
        <v>75</v>
      </c>
      <c r="D2" s="7" t="s">
        <v>76</v>
      </c>
      <c r="E2" s="7"/>
      <c r="F2" s="7" t="s">
        <v>77</v>
      </c>
      <c r="G2" s="7" t="s">
        <v>78</v>
      </c>
      <c r="H2" s="8" t="s">
        <v>79</v>
      </c>
      <c r="I2" s="8" t="s">
        <v>80</v>
      </c>
      <c r="J2" s="16" t="s">
        <v>81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7" t="s">
        <v>82</v>
      </c>
      <c r="Y2" s="7" t="s">
        <v>83</v>
      </c>
      <c r="Z2" s="7" t="s">
        <v>84</v>
      </c>
      <c r="AA2" s="7" t="s">
        <v>85</v>
      </c>
      <c r="AB2" s="7" t="s">
        <v>86</v>
      </c>
      <c r="AC2" s="7" t="s">
        <v>87</v>
      </c>
      <c r="AD2" s="7" t="s">
        <v>88</v>
      </c>
      <c r="AE2" s="7"/>
      <c r="AF2" s="7" t="s">
        <v>89</v>
      </c>
      <c r="AG2" s="7" t="s">
        <v>90</v>
      </c>
      <c r="AH2" s="7" t="s">
        <v>91</v>
      </c>
      <c r="AI2" s="7" t="s">
        <v>92</v>
      </c>
      <c r="AL2" s="16" t="s">
        <v>93</v>
      </c>
      <c r="AM2" s="17"/>
      <c r="AN2" s="17"/>
      <c r="AO2" s="18"/>
    </row>
    <row r="3" s="1" customFormat="1" ht="30" customHeight="1" spans="1:41">
      <c r="A3" s="6"/>
      <c r="B3" s="7"/>
      <c r="C3" s="7"/>
      <c r="D3" s="7" t="s">
        <v>94</v>
      </c>
      <c r="E3" s="7" t="s">
        <v>95</v>
      </c>
      <c r="F3" s="7"/>
      <c r="G3" s="7"/>
      <c r="H3" s="9"/>
      <c r="I3" s="9"/>
      <c r="J3" s="8" t="s">
        <v>5</v>
      </c>
      <c r="K3" s="7" t="s">
        <v>96</v>
      </c>
      <c r="L3" s="7"/>
      <c r="M3" s="7"/>
      <c r="N3" s="7"/>
      <c r="O3" s="7"/>
      <c r="P3" s="7" t="s">
        <v>97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L3" s="19" t="s">
        <v>98</v>
      </c>
      <c r="AM3" s="19" t="s">
        <v>99</v>
      </c>
      <c r="AN3" s="19" t="s">
        <v>100</v>
      </c>
      <c r="AO3" s="19" t="s">
        <v>101</v>
      </c>
    </row>
    <row r="4" s="1" customFormat="1" ht="79" customHeight="1" spans="1:41">
      <c r="A4" s="6"/>
      <c r="B4" s="7"/>
      <c r="C4" s="7"/>
      <c r="D4" s="7"/>
      <c r="E4" s="7"/>
      <c r="F4" s="7"/>
      <c r="G4" s="7"/>
      <c r="H4" s="10"/>
      <c r="I4" s="10"/>
      <c r="J4" s="10"/>
      <c r="K4" s="7" t="s">
        <v>102</v>
      </c>
      <c r="L4" s="7" t="s">
        <v>103</v>
      </c>
      <c r="M4" s="7" t="s">
        <v>104</v>
      </c>
      <c r="N4" s="7" t="s">
        <v>105</v>
      </c>
      <c r="O4" s="7" t="s">
        <v>106</v>
      </c>
      <c r="P4" s="7" t="s">
        <v>107</v>
      </c>
      <c r="Q4" s="7" t="s">
        <v>108</v>
      </c>
      <c r="R4" s="7" t="s">
        <v>109</v>
      </c>
      <c r="S4" s="7" t="s">
        <v>110</v>
      </c>
      <c r="T4" s="7" t="s">
        <v>111</v>
      </c>
      <c r="U4" s="7" t="s">
        <v>112</v>
      </c>
      <c r="V4" s="7" t="s">
        <v>113</v>
      </c>
      <c r="W4" s="7" t="s">
        <v>114</v>
      </c>
      <c r="X4" s="7"/>
      <c r="Y4" s="7"/>
      <c r="Z4" s="7"/>
      <c r="AA4" s="7"/>
      <c r="AB4" s="7"/>
      <c r="AC4" s="7"/>
      <c r="AD4" s="7" t="s">
        <v>115</v>
      </c>
      <c r="AE4" s="7" t="s">
        <v>116</v>
      </c>
      <c r="AF4" s="7"/>
      <c r="AG4" s="7"/>
      <c r="AH4" s="7"/>
      <c r="AI4" s="7"/>
      <c r="AL4" s="19" t="s">
        <v>117</v>
      </c>
      <c r="AM4" s="19" t="s">
        <v>118</v>
      </c>
      <c r="AN4" s="19" t="s">
        <v>119</v>
      </c>
      <c r="AO4" s="19" t="s">
        <v>120</v>
      </c>
    </row>
    <row r="5" s="2" customFormat="1" ht="35.1" customHeight="1" spans="1:41">
      <c r="A5" s="11" t="s">
        <v>121</v>
      </c>
      <c r="B5" s="12">
        <f>B6+B153+B160+B163+B166+B171+B178+B180+B189+B200+B206+B243+B248</f>
        <v>186</v>
      </c>
      <c r="C5" s="12"/>
      <c r="D5" s="12"/>
      <c r="E5" s="12"/>
      <c r="F5" s="12"/>
      <c r="G5" s="12"/>
      <c r="H5" s="12"/>
      <c r="I5" s="12"/>
      <c r="J5" s="12">
        <f>J6+J153+J160+J163+J166+J171+J178+J180+J189+J200+J206+J243+J248</f>
        <v>13970.31</v>
      </c>
      <c r="K5" s="12">
        <f t="shared" ref="K5:W5" si="0">K6+K153+K160+K163+K166+K171+K178+K180+K189+K200+K206+K243+K248</f>
        <v>13970.31</v>
      </c>
      <c r="L5" s="12">
        <f t="shared" si="0"/>
        <v>8308.78</v>
      </c>
      <c r="M5" s="12">
        <f t="shared" si="0"/>
        <v>5102.68</v>
      </c>
      <c r="N5" s="12">
        <f t="shared" si="0"/>
        <v>492</v>
      </c>
      <c r="O5" s="12">
        <f t="shared" si="0"/>
        <v>66.85</v>
      </c>
      <c r="P5" s="12">
        <f t="shared" si="0"/>
        <v>0</v>
      </c>
      <c r="Q5" s="12">
        <f t="shared" si="0"/>
        <v>0</v>
      </c>
      <c r="R5" s="12">
        <f t="shared" si="0"/>
        <v>0</v>
      </c>
      <c r="S5" s="12">
        <f t="shared" si="0"/>
        <v>0</v>
      </c>
      <c r="T5" s="12">
        <f t="shared" si="0"/>
        <v>0</v>
      </c>
      <c r="U5" s="12">
        <f t="shared" si="0"/>
        <v>0</v>
      </c>
      <c r="V5" s="12">
        <f t="shared" si="0"/>
        <v>0</v>
      </c>
      <c r="W5" s="12">
        <f t="shared" si="0"/>
        <v>0</v>
      </c>
      <c r="X5" s="12"/>
      <c r="Y5" s="12"/>
      <c r="Z5" s="12"/>
      <c r="AA5" s="12"/>
      <c r="AB5" s="12"/>
      <c r="AC5" s="12"/>
      <c r="AD5" s="12">
        <f t="shared" ref="AD5:AF5" si="1">AD6+AD153+AD160+AD163+AD166+AD171+AD178+AD180+AD189+AD200+AD206+AD243+AD248</f>
        <v>20408</v>
      </c>
      <c r="AE5" s="12">
        <f t="shared" si="1"/>
        <v>56026</v>
      </c>
      <c r="AF5" s="12">
        <f t="shared" si="1"/>
        <v>137865</v>
      </c>
      <c r="AG5" s="12"/>
      <c r="AH5" s="12"/>
      <c r="AI5" s="12"/>
      <c r="AL5" s="19"/>
      <c r="AM5" s="19" t="s">
        <v>122</v>
      </c>
      <c r="AN5" s="19"/>
      <c r="AO5" s="19"/>
    </row>
    <row r="6" s="2" customFormat="1" ht="35.1" customHeight="1" spans="1:41">
      <c r="A6" s="13" t="s">
        <v>16</v>
      </c>
      <c r="B6" s="12">
        <f>B7+B113+B114+B115+B116</f>
        <v>141</v>
      </c>
      <c r="C6" s="12"/>
      <c r="D6" s="12"/>
      <c r="E6" s="12"/>
      <c r="F6" s="12"/>
      <c r="G6" s="12"/>
      <c r="H6" s="12"/>
      <c r="I6" s="12"/>
      <c r="J6" s="12">
        <f t="shared" ref="J6:W6" si="2">J7+J113+J114+J115+J116</f>
        <v>10142.86</v>
      </c>
      <c r="K6" s="12">
        <f t="shared" si="2"/>
        <v>10142.86</v>
      </c>
      <c r="L6" s="12">
        <f t="shared" si="2"/>
        <v>6168.84</v>
      </c>
      <c r="M6" s="12">
        <f t="shared" si="2"/>
        <v>3494.02</v>
      </c>
      <c r="N6" s="12">
        <f t="shared" si="2"/>
        <v>480</v>
      </c>
      <c r="O6" s="12">
        <f t="shared" si="2"/>
        <v>0</v>
      </c>
      <c r="P6" s="12">
        <f t="shared" si="2"/>
        <v>0</v>
      </c>
      <c r="Q6" s="12">
        <f t="shared" si="2"/>
        <v>0</v>
      </c>
      <c r="R6" s="12">
        <f t="shared" si="2"/>
        <v>0</v>
      </c>
      <c r="S6" s="12">
        <f t="shared" si="2"/>
        <v>0</v>
      </c>
      <c r="T6" s="12">
        <f t="shared" si="2"/>
        <v>0</v>
      </c>
      <c r="U6" s="12">
        <f t="shared" si="2"/>
        <v>0</v>
      </c>
      <c r="V6" s="12">
        <f t="shared" si="2"/>
        <v>0</v>
      </c>
      <c r="W6" s="12">
        <f t="shared" si="2"/>
        <v>0</v>
      </c>
      <c r="X6" s="12"/>
      <c r="Y6" s="12"/>
      <c r="Z6" s="12"/>
      <c r="AA6" s="12"/>
      <c r="AB6" s="12"/>
      <c r="AC6" s="12"/>
      <c r="AD6" s="12">
        <f t="shared" ref="AD6:AF6" si="3">AD7+AD113+AD114+AD115+AD116</f>
        <v>7731</v>
      </c>
      <c r="AE6" s="12">
        <f t="shared" si="3"/>
        <v>23322</v>
      </c>
      <c r="AF6" s="12">
        <f t="shared" si="3"/>
        <v>73709</v>
      </c>
      <c r="AG6" s="12"/>
      <c r="AH6" s="12"/>
      <c r="AI6" s="12"/>
      <c r="AL6" s="19"/>
      <c r="AM6" s="19" t="s">
        <v>123</v>
      </c>
      <c r="AN6" s="19"/>
      <c r="AO6" s="19"/>
    </row>
    <row r="7" ht="35.1" customHeight="1" spans="1:35">
      <c r="A7" s="14" t="s">
        <v>17</v>
      </c>
      <c r="B7" s="12">
        <v>105</v>
      </c>
      <c r="C7" s="12"/>
      <c r="D7" s="12"/>
      <c r="E7" s="12"/>
      <c r="F7" s="12"/>
      <c r="G7" s="12"/>
      <c r="H7" s="12"/>
      <c r="I7" s="12"/>
      <c r="J7" s="12">
        <f>SUM(J8:J112)</f>
        <v>7024.02</v>
      </c>
      <c r="K7" s="12">
        <f t="shared" ref="K7:W7" si="4">SUM(K8:K112)</f>
        <v>7024.02</v>
      </c>
      <c r="L7" s="12">
        <f t="shared" si="4"/>
        <v>3370</v>
      </c>
      <c r="M7" s="12">
        <f t="shared" si="4"/>
        <v>3174.02</v>
      </c>
      <c r="N7" s="12">
        <f t="shared" si="4"/>
        <v>480</v>
      </c>
      <c r="O7" s="12">
        <f t="shared" si="4"/>
        <v>0</v>
      </c>
      <c r="P7" s="12">
        <f t="shared" si="4"/>
        <v>0</v>
      </c>
      <c r="Q7" s="12">
        <f t="shared" si="4"/>
        <v>0</v>
      </c>
      <c r="R7" s="12">
        <f t="shared" si="4"/>
        <v>0</v>
      </c>
      <c r="S7" s="12">
        <f t="shared" si="4"/>
        <v>0</v>
      </c>
      <c r="T7" s="12">
        <f t="shared" si="4"/>
        <v>0</v>
      </c>
      <c r="U7" s="12">
        <f t="shared" si="4"/>
        <v>0</v>
      </c>
      <c r="V7" s="12">
        <f t="shared" si="4"/>
        <v>0</v>
      </c>
      <c r="W7" s="12">
        <f t="shared" si="4"/>
        <v>0</v>
      </c>
      <c r="X7" s="12"/>
      <c r="Y7" s="12"/>
      <c r="Z7" s="12"/>
      <c r="AA7" s="12"/>
      <c r="AB7" s="12"/>
      <c r="AC7" s="12"/>
      <c r="AD7" s="12">
        <f t="shared" ref="AD7:AF7" si="5">SUM(AD8:AD112)</f>
        <v>5886</v>
      </c>
      <c r="AE7" s="12">
        <f t="shared" si="5"/>
        <v>17541</v>
      </c>
      <c r="AF7" s="12">
        <f t="shared" si="5"/>
        <v>40618</v>
      </c>
      <c r="AG7" s="12"/>
      <c r="AH7" s="12"/>
      <c r="AI7" s="20"/>
    </row>
    <row r="8" ht="65" customHeight="1" spans="1:35">
      <c r="A8" s="15">
        <v>1</v>
      </c>
      <c r="B8" s="12" t="s">
        <v>124</v>
      </c>
      <c r="C8" s="12" t="s">
        <v>125</v>
      </c>
      <c r="D8" s="12" t="s">
        <v>126</v>
      </c>
      <c r="E8" s="12" t="s">
        <v>126</v>
      </c>
      <c r="F8" s="12" t="s">
        <v>127</v>
      </c>
      <c r="G8" s="12" t="s">
        <v>128</v>
      </c>
      <c r="H8" s="12" t="s">
        <v>129</v>
      </c>
      <c r="I8" s="12">
        <v>13992586600</v>
      </c>
      <c r="J8" s="12">
        <v>500</v>
      </c>
      <c r="K8" s="12">
        <v>500</v>
      </c>
      <c r="L8" s="12">
        <v>500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 t="s">
        <v>119</v>
      </c>
      <c r="Y8" s="12" t="s">
        <v>101</v>
      </c>
      <c r="Z8" s="12" t="s">
        <v>120</v>
      </c>
      <c r="AA8" s="12" t="s">
        <v>120</v>
      </c>
      <c r="AB8" s="12" t="s">
        <v>120</v>
      </c>
      <c r="AC8" s="12" t="s">
        <v>120</v>
      </c>
      <c r="AD8" s="12">
        <v>1100</v>
      </c>
      <c r="AE8" s="12">
        <v>3300</v>
      </c>
      <c r="AF8" s="12">
        <v>3300</v>
      </c>
      <c r="AG8" s="12" t="s">
        <v>130</v>
      </c>
      <c r="AH8" s="12" t="s">
        <v>131</v>
      </c>
      <c r="AI8" s="20"/>
    </row>
    <row r="9" ht="65" customHeight="1" spans="1:35">
      <c r="A9" s="15">
        <v>2</v>
      </c>
      <c r="B9" s="12" t="s">
        <v>132</v>
      </c>
      <c r="C9" s="12" t="s">
        <v>133</v>
      </c>
      <c r="D9" s="12" t="s">
        <v>126</v>
      </c>
      <c r="E9" s="12" t="s">
        <v>126</v>
      </c>
      <c r="F9" s="12" t="s">
        <v>127</v>
      </c>
      <c r="G9" s="12" t="s">
        <v>128</v>
      </c>
      <c r="H9" s="12" t="s">
        <v>129</v>
      </c>
      <c r="I9" s="12">
        <v>13992586600</v>
      </c>
      <c r="J9" s="12">
        <v>450</v>
      </c>
      <c r="K9" s="12">
        <v>450</v>
      </c>
      <c r="L9" s="12">
        <v>450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 t="s">
        <v>119</v>
      </c>
      <c r="Y9" s="12" t="s">
        <v>101</v>
      </c>
      <c r="Z9" s="12" t="s">
        <v>120</v>
      </c>
      <c r="AA9" s="12" t="s">
        <v>120</v>
      </c>
      <c r="AB9" s="12" t="s">
        <v>120</v>
      </c>
      <c r="AC9" s="12" t="s">
        <v>120</v>
      </c>
      <c r="AD9" s="12">
        <v>2500</v>
      </c>
      <c r="AE9" s="12">
        <v>7000</v>
      </c>
      <c r="AF9" s="12">
        <v>7000</v>
      </c>
      <c r="AG9" s="12" t="s">
        <v>134</v>
      </c>
      <c r="AH9" s="12" t="s">
        <v>135</v>
      </c>
      <c r="AI9" s="20"/>
    </row>
    <row r="10" ht="65" customHeight="1" spans="1:35">
      <c r="A10" s="15">
        <v>3</v>
      </c>
      <c r="B10" s="12" t="s">
        <v>136</v>
      </c>
      <c r="C10" s="12" t="s">
        <v>137</v>
      </c>
      <c r="D10" s="12" t="s">
        <v>126</v>
      </c>
      <c r="E10" s="12" t="s">
        <v>126</v>
      </c>
      <c r="F10" s="12" t="s">
        <v>127</v>
      </c>
      <c r="G10" s="12" t="s">
        <v>128</v>
      </c>
      <c r="H10" s="12" t="s">
        <v>129</v>
      </c>
      <c r="I10" s="12">
        <v>13992586600</v>
      </c>
      <c r="J10" s="12">
        <v>480</v>
      </c>
      <c r="K10" s="12">
        <v>480</v>
      </c>
      <c r="L10" s="12"/>
      <c r="M10" s="12"/>
      <c r="N10" s="12">
        <v>480</v>
      </c>
      <c r="O10" s="12"/>
      <c r="P10" s="12"/>
      <c r="Q10" s="12"/>
      <c r="R10" s="12"/>
      <c r="S10" s="12"/>
      <c r="T10" s="12"/>
      <c r="U10" s="12"/>
      <c r="V10" s="12"/>
      <c r="W10" s="12"/>
      <c r="X10" s="12" t="s">
        <v>119</v>
      </c>
      <c r="Y10" s="12" t="s">
        <v>101</v>
      </c>
      <c r="Z10" s="12" t="s">
        <v>120</v>
      </c>
      <c r="AA10" s="12" t="s">
        <v>120</v>
      </c>
      <c r="AB10" s="12" t="s">
        <v>120</v>
      </c>
      <c r="AC10" s="12" t="s">
        <v>120</v>
      </c>
      <c r="AD10" s="12">
        <v>100</v>
      </c>
      <c r="AE10" s="12">
        <v>270</v>
      </c>
      <c r="AF10" s="12">
        <v>270</v>
      </c>
      <c r="AG10" s="12" t="s">
        <v>130</v>
      </c>
      <c r="AH10" s="12" t="s">
        <v>138</v>
      </c>
      <c r="AI10" s="20"/>
    </row>
    <row r="11" ht="65" customHeight="1" spans="1:35">
      <c r="A11" s="15">
        <v>4</v>
      </c>
      <c r="B11" s="12" t="s">
        <v>139</v>
      </c>
      <c r="C11" s="12" t="s">
        <v>140</v>
      </c>
      <c r="D11" s="12" t="s">
        <v>126</v>
      </c>
      <c r="E11" s="12" t="s">
        <v>141</v>
      </c>
      <c r="F11" s="12" t="s">
        <v>127</v>
      </c>
      <c r="G11" s="12" t="s">
        <v>142</v>
      </c>
      <c r="H11" s="12" t="s">
        <v>143</v>
      </c>
      <c r="I11" s="12">
        <v>13891512999</v>
      </c>
      <c r="J11" s="12">
        <v>120</v>
      </c>
      <c r="K11" s="12">
        <v>120</v>
      </c>
      <c r="L11" s="12">
        <v>120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 t="s">
        <v>119</v>
      </c>
      <c r="Y11" s="12" t="s">
        <v>101</v>
      </c>
      <c r="Z11" s="12" t="s">
        <v>120</v>
      </c>
      <c r="AA11" s="12" t="s">
        <v>101</v>
      </c>
      <c r="AB11" s="12" t="s">
        <v>101</v>
      </c>
      <c r="AC11" s="12" t="s">
        <v>120</v>
      </c>
      <c r="AD11" s="12">
        <v>28</v>
      </c>
      <c r="AE11" s="12">
        <v>70</v>
      </c>
      <c r="AF11" s="12">
        <v>778</v>
      </c>
      <c r="AG11" s="12" t="s">
        <v>144</v>
      </c>
      <c r="AH11" s="12" t="s">
        <v>145</v>
      </c>
      <c r="AI11" s="20"/>
    </row>
    <row r="12" ht="65" customHeight="1" spans="1:35">
      <c r="A12" s="15">
        <v>5</v>
      </c>
      <c r="B12" s="12" t="s">
        <v>146</v>
      </c>
      <c r="C12" s="12" t="s">
        <v>147</v>
      </c>
      <c r="D12" s="12" t="s">
        <v>126</v>
      </c>
      <c r="E12" s="12" t="s">
        <v>148</v>
      </c>
      <c r="F12" s="12" t="s">
        <v>127</v>
      </c>
      <c r="G12" s="12" t="s">
        <v>128</v>
      </c>
      <c r="H12" s="12" t="s">
        <v>129</v>
      </c>
      <c r="I12" s="12">
        <v>13992586600</v>
      </c>
      <c r="J12" s="12">
        <v>150</v>
      </c>
      <c r="K12" s="12">
        <v>150</v>
      </c>
      <c r="L12" s="12">
        <v>150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 t="s">
        <v>119</v>
      </c>
      <c r="Y12" s="12" t="s">
        <v>101</v>
      </c>
      <c r="Z12" s="12" t="s">
        <v>120</v>
      </c>
      <c r="AA12" s="12" t="s">
        <v>101</v>
      </c>
      <c r="AB12" s="12" t="s">
        <v>101</v>
      </c>
      <c r="AC12" s="12" t="s">
        <v>120</v>
      </c>
      <c r="AD12" s="12">
        <v>29</v>
      </c>
      <c r="AE12" s="12">
        <v>74</v>
      </c>
      <c r="AF12" s="12">
        <v>326</v>
      </c>
      <c r="AG12" s="12" t="s">
        <v>144</v>
      </c>
      <c r="AH12" s="12" t="s">
        <v>149</v>
      </c>
      <c r="AI12" s="20"/>
    </row>
    <row r="13" ht="65" customHeight="1" spans="1:35">
      <c r="A13" s="15">
        <v>6</v>
      </c>
      <c r="B13" s="12" t="s">
        <v>150</v>
      </c>
      <c r="C13" s="12" t="s">
        <v>151</v>
      </c>
      <c r="D13" s="12" t="s">
        <v>126</v>
      </c>
      <c r="E13" s="12" t="s">
        <v>152</v>
      </c>
      <c r="F13" s="12" t="s">
        <v>127</v>
      </c>
      <c r="G13" s="12" t="s">
        <v>128</v>
      </c>
      <c r="H13" s="12" t="s">
        <v>129</v>
      </c>
      <c r="I13" s="12">
        <v>13992586600</v>
      </c>
      <c r="J13" s="12">
        <v>200</v>
      </c>
      <c r="K13" s="12">
        <v>200</v>
      </c>
      <c r="L13" s="12">
        <v>200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 t="s">
        <v>119</v>
      </c>
      <c r="Y13" s="12" t="s">
        <v>101</v>
      </c>
      <c r="Z13" s="12" t="s">
        <v>120</v>
      </c>
      <c r="AA13" s="12" t="s">
        <v>101</v>
      </c>
      <c r="AB13" s="12" t="s">
        <v>101</v>
      </c>
      <c r="AC13" s="12" t="s">
        <v>120</v>
      </c>
      <c r="AD13" s="12">
        <v>64</v>
      </c>
      <c r="AE13" s="12">
        <v>176</v>
      </c>
      <c r="AF13" s="12">
        <v>1595</v>
      </c>
      <c r="AG13" s="12" t="s">
        <v>144</v>
      </c>
      <c r="AH13" s="12" t="s">
        <v>153</v>
      </c>
      <c r="AI13" s="20"/>
    </row>
    <row r="14" ht="65" customHeight="1" spans="1:35">
      <c r="A14" s="15">
        <v>7</v>
      </c>
      <c r="B14" s="12" t="s">
        <v>154</v>
      </c>
      <c r="C14" s="12" t="s">
        <v>155</v>
      </c>
      <c r="D14" s="12" t="s">
        <v>126</v>
      </c>
      <c r="E14" s="12" t="s">
        <v>156</v>
      </c>
      <c r="F14" s="12" t="s">
        <v>127</v>
      </c>
      <c r="G14" s="12" t="s">
        <v>128</v>
      </c>
      <c r="H14" s="12" t="s">
        <v>129</v>
      </c>
      <c r="I14" s="12">
        <v>13992586600</v>
      </c>
      <c r="J14" s="12">
        <v>200</v>
      </c>
      <c r="K14" s="12">
        <v>200</v>
      </c>
      <c r="L14" s="12">
        <v>200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 t="s">
        <v>119</v>
      </c>
      <c r="Y14" s="12" t="s">
        <v>101</v>
      </c>
      <c r="Z14" s="12" t="s">
        <v>120</v>
      </c>
      <c r="AA14" s="12" t="s">
        <v>101</v>
      </c>
      <c r="AB14" s="12" t="s">
        <v>101</v>
      </c>
      <c r="AC14" s="12" t="s">
        <v>120</v>
      </c>
      <c r="AD14" s="12">
        <v>139</v>
      </c>
      <c r="AE14" s="12">
        <v>430</v>
      </c>
      <c r="AF14" s="12">
        <v>1532</v>
      </c>
      <c r="AG14" s="12" t="s">
        <v>144</v>
      </c>
      <c r="AH14" s="12" t="s">
        <v>157</v>
      </c>
      <c r="AI14" s="20"/>
    </row>
    <row r="15" ht="65" customHeight="1" spans="1:35">
      <c r="A15" s="15">
        <v>8</v>
      </c>
      <c r="B15" s="12" t="s">
        <v>158</v>
      </c>
      <c r="C15" s="12" t="s">
        <v>159</v>
      </c>
      <c r="D15" s="12" t="s">
        <v>126</v>
      </c>
      <c r="E15" s="12" t="s">
        <v>160</v>
      </c>
      <c r="F15" s="12" t="s">
        <v>127</v>
      </c>
      <c r="G15" s="12" t="s">
        <v>128</v>
      </c>
      <c r="H15" s="12" t="s">
        <v>129</v>
      </c>
      <c r="I15" s="12">
        <v>13992586600</v>
      </c>
      <c r="J15" s="12">
        <v>200</v>
      </c>
      <c r="K15" s="12">
        <v>200</v>
      </c>
      <c r="L15" s="12">
        <v>200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 t="s">
        <v>119</v>
      </c>
      <c r="Y15" s="12" t="s">
        <v>101</v>
      </c>
      <c r="Z15" s="12" t="s">
        <v>120</v>
      </c>
      <c r="AA15" s="12" t="s">
        <v>101</v>
      </c>
      <c r="AB15" s="12" t="s">
        <v>101</v>
      </c>
      <c r="AC15" s="12" t="s">
        <v>120</v>
      </c>
      <c r="AD15" s="12">
        <v>47</v>
      </c>
      <c r="AE15" s="12">
        <v>123</v>
      </c>
      <c r="AF15" s="12">
        <v>891</v>
      </c>
      <c r="AG15" s="12" t="s">
        <v>144</v>
      </c>
      <c r="AH15" s="12" t="s">
        <v>161</v>
      </c>
      <c r="AI15" s="20"/>
    </row>
    <row r="16" ht="65" customHeight="1" spans="1:35">
      <c r="A16" s="15">
        <v>9</v>
      </c>
      <c r="B16" s="12" t="s">
        <v>162</v>
      </c>
      <c r="C16" s="12" t="s">
        <v>163</v>
      </c>
      <c r="D16" s="12" t="s">
        <v>126</v>
      </c>
      <c r="E16" s="12" t="s">
        <v>164</v>
      </c>
      <c r="F16" s="12" t="s">
        <v>127</v>
      </c>
      <c r="G16" s="12" t="s">
        <v>142</v>
      </c>
      <c r="H16" s="12" t="s">
        <v>143</v>
      </c>
      <c r="I16" s="12">
        <v>13891512999</v>
      </c>
      <c r="J16" s="12">
        <v>100</v>
      </c>
      <c r="K16" s="12">
        <v>100</v>
      </c>
      <c r="L16" s="12">
        <v>100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 t="s">
        <v>119</v>
      </c>
      <c r="Y16" s="12" t="s">
        <v>101</v>
      </c>
      <c r="Z16" s="12" t="s">
        <v>120</v>
      </c>
      <c r="AA16" s="12" t="s">
        <v>101</v>
      </c>
      <c r="AB16" s="12" t="s">
        <v>101</v>
      </c>
      <c r="AC16" s="12" t="s">
        <v>120</v>
      </c>
      <c r="AD16" s="12">
        <v>8</v>
      </c>
      <c r="AE16" s="12">
        <v>12</v>
      </c>
      <c r="AF16" s="12">
        <v>78</v>
      </c>
      <c r="AG16" s="12" t="s">
        <v>144</v>
      </c>
      <c r="AH16" s="12" t="s">
        <v>165</v>
      </c>
      <c r="AI16" s="20"/>
    </row>
    <row r="17" ht="65" customHeight="1" spans="1:35">
      <c r="A17" s="15">
        <v>10</v>
      </c>
      <c r="B17" s="12" t="s">
        <v>166</v>
      </c>
      <c r="C17" s="12" t="s">
        <v>167</v>
      </c>
      <c r="D17" s="12" t="s">
        <v>126</v>
      </c>
      <c r="E17" s="12" t="s">
        <v>164</v>
      </c>
      <c r="F17" s="12" t="s">
        <v>127</v>
      </c>
      <c r="G17" s="12" t="s">
        <v>128</v>
      </c>
      <c r="H17" s="12" t="s">
        <v>129</v>
      </c>
      <c r="I17" s="12">
        <v>13992586600</v>
      </c>
      <c r="J17" s="12">
        <v>200</v>
      </c>
      <c r="K17" s="12">
        <v>200</v>
      </c>
      <c r="L17" s="12">
        <v>200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 t="s">
        <v>119</v>
      </c>
      <c r="Y17" s="12" t="s">
        <v>101</v>
      </c>
      <c r="Z17" s="12" t="s">
        <v>120</v>
      </c>
      <c r="AA17" s="12" t="s">
        <v>101</v>
      </c>
      <c r="AB17" s="12" t="s">
        <v>101</v>
      </c>
      <c r="AC17" s="12" t="s">
        <v>120</v>
      </c>
      <c r="AD17" s="12">
        <v>65</v>
      </c>
      <c r="AE17" s="12">
        <v>105</v>
      </c>
      <c r="AF17" s="12">
        <v>1322</v>
      </c>
      <c r="AG17" s="12" t="s">
        <v>144</v>
      </c>
      <c r="AH17" s="12" t="s">
        <v>168</v>
      </c>
      <c r="AI17" s="20"/>
    </row>
    <row r="18" ht="65" customHeight="1" spans="1:35">
      <c r="A18" s="15">
        <v>11</v>
      </c>
      <c r="B18" s="12" t="s">
        <v>169</v>
      </c>
      <c r="C18" s="12" t="s">
        <v>167</v>
      </c>
      <c r="D18" s="12" t="s">
        <v>126</v>
      </c>
      <c r="E18" s="12" t="s">
        <v>141</v>
      </c>
      <c r="F18" s="12" t="s">
        <v>127</v>
      </c>
      <c r="G18" s="12" t="s">
        <v>128</v>
      </c>
      <c r="H18" s="12" t="s">
        <v>129</v>
      </c>
      <c r="I18" s="12">
        <v>13992586600</v>
      </c>
      <c r="J18" s="12">
        <v>200</v>
      </c>
      <c r="K18" s="12">
        <v>200</v>
      </c>
      <c r="L18" s="12">
        <v>200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 t="s">
        <v>119</v>
      </c>
      <c r="Y18" s="12" t="s">
        <v>101</v>
      </c>
      <c r="Z18" s="12" t="s">
        <v>120</v>
      </c>
      <c r="AA18" s="12" t="s">
        <v>101</v>
      </c>
      <c r="AB18" s="12" t="s">
        <v>101</v>
      </c>
      <c r="AC18" s="12" t="s">
        <v>120</v>
      </c>
      <c r="AD18" s="12">
        <v>66</v>
      </c>
      <c r="AE18" s="12">
        <v>194</v>
      </c>
      <c r="AF18" s="12">
        <v>1741</v>
      </c>
      <c r="AG18" s="12" t="s">
        <v>144</v>
      </c>
      <c r="AH18" s="12" t="s">
        <v>170</v>
      </c>
      <c r="AI18" s="20"/>
    </row>
    <row r="19" ht="65" customHeight="1" spans="1:35">
      <c r="A19" s="15">
        <v>12</v>
      </c>
      <c r="B19" s="12" t="s">
        <v>171</v>
      </c>
      <c r="C19" s="12" t="s">
        <v>172</v>
      </c>
      <c r="D19" s="12" t="s">
        <v>126</v>
      </c>
      <c r="E19" s="12" t="s">
        <v>173</v>
      </c>
      <c r="F19" s="12" t="s">
        <v>127</v>
      </c>
      <c r="G19" s="12" t="s">
        <v>128</v>
      </c>
      <c r="H19" s="12" t="s">
        <v>129</v>
      </c>
      <c r="I19" s="12">
        <v>13992586600</v>
      </c>
      <c r="J19" s="12">
        <v>70</v>
      </c>
      <c r="K19" s="12">
        <v>70</v>
      </c>
      <c r="L19" s="12">
        <v>70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 t="s">
        <v>119</v>
      </c>
      <c r="Y19" s="12" t="s">
        <v>101</v>
      </c>
      <c r="Z19" s="12" t="s">
        <v>120</v>
      </c>
      <c r="AA19" s="12" t="s">
        <v>101</v>
      </c>
      <c r="AB19" s="12" t="s">
        <v>101</v>
      </c>
      <c r="AC19" s="12" t="s">
        <v>120</v>
      </c>
      <c r="AD19" s="12">
        <v>31</v>
      </c>
      <c r="AE19" s="12">
        <v>97</v>
      </c>
      <c r="AF19" s="12">
        <v>384</v>
      </c>
      <c r="AG19" s="12" t="s">
        <v>144</v>
      </c>
      <c r="AH19" s="12" t="s">
        <v>174</v>
      </c>
      <c r="AI19" s="20"/>
    </row>
    <row r="20" ht="65" customHeight="1" spans="1:35">
      <c r="A20" s="15">
        <v>13</v>
      </c>
      <c r="B20" s="12" t="s">
        <v>175</v>
      </c>
      <c r="C20" s="12" t="s">
        <v>176</v>
      </c>
      <c r="D20" s="12" t="s">
        <v>126</v>
      </c>
      <c r="E20" s="12" t="s">
        <v>177</v>
      </c>
      <c r="F20" s="12" t="s">
        <v>127</v>
      </c>
      <c r="G20" s="12" t="s">
        <v>128</v>
      </c>
      <c r="H20" s="12" t="s">
        <v>129</v>
      </c>
      <c r="I20" s="12">
        <v>13992586600</v>
      </c>
      <c r="J20" s="12">
        <v>70</v>
      </c>
      <c r="K20" s="12">
        <v>70</v>
      </c>
      <c r="L20" s="12">
        <v>70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 t="s">
        <v>119</v>
      </c>
      <c r="Y20" s="12" t="s">
        <v>101</v>
      </c>
      <c r="Z20" s="12" t="s">
        <v>120</v>
      </c>
      <c r="AA20" s="12" t="s">
        <v>101</v>
      </c>
      <c r="AB20" s="12" t="s">
        <v>101</v>
      </c>
      <c r="AC20" s="12" t="s">
        <v>120</v>
      </c>
      <c r="AD20" s="12">
        <v>70</v>
      </c>
      <c r="AE20" s="12">
        <v>170</v>
      </c>
      <c r="AF20" s="12">
        <v>637</v>
      </c>
      <c r="AG20" s="12" t="s">
        <v>144</v>
      </c>
      <c r="AH20" s="12" t="s">
        <v>178</v>
      </c>
      <c r="AI20" s="20"/>
    </row>
    <row r="21" ht="65" customHeight="1" spans="1:35">
      <c r="A21" s="15">
        <v>14</v>
      </c>
      <c r="B21" s="12" t="s">
        <v>179</v>
      </c>
      <c r="C21" s="12" t="s">
        <v>180</v>
      </c>
      <c r="D21" s="12" t="s">
        <v>126</v>
      </c>
      <c r="E21" s="12" t="s">
        <v>181</v>
      </c>
      <c r="F21" s="12" t="s">
        <v>127</v>
      </c>
      <c r="G21" s="12" t="s">
        <v>128</v>
      </c>
      <c r="H21" s="12" t="s">
        <v>129</v>
      </c>
      <c r="I21" s="12">
        <v>13992586600</v>
      </c>
      <c r="J21" s="12">
        <v>70</v>
      </c>
      <c r="K21" s="12">
        <v>70</v>
      </c>
      <c r="L21" s="12">
        <v>70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 t="s">
        <v>119</v>
      </c>
      <c r="Y21" s="12" t="s">
        <v>101</v>
      </c>
      <c r="Z21" s="12" t="s">
        <v>120</v>
      </c>
      <c r="AA21" s="12" t="s">
        <v>101</v>
      </c>
      <c r="AB21" s="12" t="s">
        <v>101</v>
      </c>
      <c r="AC21" s="12" t="s">
        <v>120</v>
      </c>
      <c r="AD21" s="12">
        <v>28</v>
      </c>
      <c r="AE21" s="12">
        <v>128</v>
      </c>
      <c r="AF21" s="12">
        <v>1124</v>
      </c>
      <c r="AG21" s="12" t="s">
        <v>144</v>
      </c>
      <c r="AH21" s="12" t="s">
        <v>182</v>
      </c>
      <c r="AI21" s="20"/>
    </row>
    <row r="22" ht="65" customHeight="1" spans="1:35">
      <c r="A22" s="15">
        <v>15</v>
      </c>
      <c r="B22" s="12" t="s">
        <v>183</v>
      </c>
      <c r="C22" s="12" t="s">
        <v>184</v>
      </c>
      <c r="D22" s="12" t="s">
        <v>126</v>
      </c>
      <c r="E22" s="12" t="s">
        <v>185</v>
      </c>
      <c r="F22" s="12" t="s">
        <v>127</v>
      </c>
      <c r="G22" s="12" t="s">
        <v>128</v>
      </c>
      <c r="H22" s="12" t="s">
        <v>129</v>
      </c>
      <c r="I22" s="12">
        <v>13992586600</v>
      </c>
      <c r="J22" s="12">
        <v>70</v>
      </c>
      <c r="K22" s="12">
        <v>70</v>
      </c>
      <c r="L22" s="12">
        <v>70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 t="s">
        <v>119</v>
      </c>
      <c r="Y22" s="12" t="s">
        <v>101</v>
      </c>
      <c r="Z22" s="12" t="s">
        <v>101</v>
      </c>
      <c r="AA22" s="12" t="s">
        <v>101</v>
      </c>
      <c r="AB22" s="12" t="s">
        <v>101</v>
      </c>
      <c r="AC22" s="12" t="s">
        <v>120</v>
      </c>
      <c r="AD22" s="12">
        <v>26</v>
      </c>
      <c r="AE22" s="12">
        <v>82</v>
      </c>
      <c r="AF22" s="12">
        <v>216</v>
      </c>
      <c r="AG22" s="12" t="s">
        <v>144</v>
      </c>
      <c r="AH22" s="12" t="s">
        <v>186</v>
      </c>
      <c r="AI22" s="20"/>
    </row>
    <row r="23" ht="65" customHeight="1" spans="1:35">
      <c r="A23" s="15">
        <v>16</v>
      </c>
      <c r="B23" s="12" t="s">
        <v>187</v>
      </c>
      <c r="C23" s="12" t="s">
        <v>188</v>
      </c>
      <c r="D23" s="12" t="s">
        <v>126</v>
      </c>
      <c r="E23" s="12" t="s">
        <v>189</v>
      </c>
      <c r="F23" s="12" t="s">
        <v>127</v>
      </c>
      <c r="G23" s="12" t="s">
        <v>128</v>
      </c>
      <c r="H23" s="12" t="s">
        <v>129</v>
      </c>
      <c r="I23" s="12">
        <v>13992586600</v>
      </c>
      <c r="J23" s="12">
        <v>70</v>
      </c>
      <c r="K23" s="12">
        <v>70</v>
      </c>
      <c r="L23" s="12">
        <v>70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 t="s">
        <v>119</v>
      </c>
      <c r="Y23" s="12" t="s">
        <v>101</v>
      </c>
      <c r="Z23" s="12" t="s">
        <v>120</v>
      </c>
      <c r="AA23" s="12" t="s">
        <v>101</v>
      </c>
      <c r="AB23" s="12" t="s">
        <v>101</v>
      </c>
      <c r="AC23" s="12" t="s">
        <v>120</v>
      </c>
      <c r="AD23" s="12">
        <v>66</v>
      </c>
      <c r="AE23" s="12">
        <v>189</v>
      </c>
      <c r="AF23" s="12">
        <v>1460</v>
      </c>
      <c r="AG23" s="12" t="s">
        <v>144</v>
      </c>
      <c r="AH23" s="12" t="s">
        <v>190</v>
      </c>
      <c r="AI23" s="20"/>
    </row>
    <row r="24" ht="65" customHeight="1" spans="1:35">
      <c r="A24" s="15">
        <v>17</v>
      </c>
      <c r="B24" s="12" t="s">
        <v>191</v>
      </c>
      <c r="C24" s="12" t="s">
        <v>192</v>
      </c>
      <c r="D24" s="12" t="s">
        <v>126</v>
      </c>
      <c r="E24" s="12" t="s">
        <v>193</v>
      </c>
      <c r="F24" s="12" t="s">
        <v>127</v>
      </c>
      <c r="G24" s="12" t="s">
        <v>128</v>
      </c>
      <c r="H24" s="12" t="s">
        <v>129</v>
      </c>
      <c r="I24" s="12">
        <v>13992586600</v>
      </c>
      <c r="J24" s="12">
        <v>70</v>
      </c>
      <c r="K24" s="12">
        <v>70</v>
      </c>
      <c r="L24" s="12">
        <v>70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 t="s">
        <v>119</v>
      </c>
      <c r="Y24" s="12" t="s">
        <v>101</v>
      </c>
      <c r="Z24" s="12" t="s">
        <v>120</v>
      </c>
      <c r="AA24" s="12" t="s">
        <v>101</v>
      </c>
      <c r="AB24" s="12" t="s">
        <v>101</v>
      </c>
      <c r="AC24" s="12" t="s">
        <v>120</v>
      </c>
      <c r="AD24" s="12">
        <v>47</v>
      </c>
      <c r="AE24" s="12">
        <v>133</v>
      </c>
      <c r="AF24" s="12">
        <v>1819</v>
      </c>
      <c r="AG24" s="12" t="s">
        <v>144</v>
      </c>
      <c r="AH24" s="12" t="s">
        <v>194</v>
      </c>
      <c r="AI24" s="20"/>
    </row>
    <row r="25" ht="65" customHeight="1" spans="1:35">
      <c r="A25" s="15">
        <v>18</v>
      </c>
      <c r="B25" s="12" t="s">
        <v>195</v>
      </c>
      <c r="C25" s="12" t="s">
        <v>196</v>
      </c>
      <c r="D25" s="12" t="s">
        <v>126</v>
      </c>
      <c r="E25" s="12" t="s">
        <v>197</v>
      </c>
      <c r="F25" s="12" t="s">
        <v>127</v>
      </c>
      <c r="G25" s="12" t="s">
        <v>128</v>
      </c>
      <c r="H25" s="12" t="s">
        <v>129</v>
      </c>
      <c r="I25" s="12">
        <v>13992586600</v>
      </c>
      <c r="J25" s="12">
        <v>70</v>
      </c>
      <c r="K25" s="12">
        <v>70</v>
      </c>
      <c r="L25" s="12">
        <v>70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 t="s">
        <v>119</v>
      </c>
      <c r="Y25" s="12" t="s">
        <v>101</v>
      </c>
      <c r="Z25" s="12" t="s">
        <v>120</v>
      </c>
      <c r="AA25" s="12" t="s">
        <v>101</v>
      </c>
      <c r="AB25" s="12" t="s">
        <v>101</v>
      </c>
      <c r="AC25" s="12" t="s">
        <v>120</v>
      </c>
      <c r="AD25" s="12">
        <v>240</v>
      </c>
      <c r="AE25" s="12">
        <v>816</v>
      </c>
      <c r="AF25" s="12">
        <v>1130</v>
      </c>
      <c r="AG25" s="12" t="s">
        <v>144</v>
      </c>
      <c r="AH25" s="12" t="s">
        <v>198</v>
      </c>
      <c r="AI25" s="20"/>
    </row>
    <row r="26" ht="65" customHeight="1" spans="1:35">
      <c r="A26" s="15">
        <v>19</v>
      </c>
      <c r="B26" s="12" t="s">
        <v>199</v>
      </c>
      <c r="C26" s="12" t="s">
        <v>200</v>
      </c>
      <c r="D26" s="12" t="s">
        <v>126</v>
      </c>
      <c r="E26" s="12" t="s">
        <v>201</v>
      </c>
      <c r="F26" s="12" t="s">
        <v>127</v>
      </c>
      <c r="G26" s="12" t="s">
        <v>128</v>
      </c>
      <c r="H26" s="12" t="s">
        <v>129</v>
      </c>
      <c r="I26" s="12">
        <v>13992586600</v>
      </c>
      <c r="J26" s="12">
        <v>70</v>
      </c>
      <c r="K26" s="12">
        <v>70</v>
      </c>
      <c r="L26" s="12">
        <v>70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 t="s">
        <v>119</v>
      </c>
      <c r="Y26" s="12" t="s">
        <v>101</v>
      </c>
      <c r="Z26" s="12" t="s">
        <v>120</v>
      </c>
      <c r="AA26" s="12" t="s">
        <v>101</v>
      </c>
      <c r="AB26" s="12" t="s">
        <v>101</v>
      </c>
      <c r="AC26" s="12" t="s">
        <v>120</v>
      </c>
      <c r="AD26" s="12">
        <v>84</v>
      </c>
      <c r="AE26" s="12">
        <v>264</v>
      </c>
      <c r="AF26" s="12">
        <v>1184</v>
      </c>
      <c r="AG26" s="12" t="s">
        <v>144</v>
      </c>
      <c r="AH26" s="12" t="s">
        <v>202</v>
      </c>
      <c r="AI26" s="20"/>
    </row>
    <row r="27" ht="65" customHeight="1" spans="1:35">
      <c r="A27" s="15">
        <v>20</v>
      </c>
      <c r="B27" s="12" t="s">
        <v>203</v>
      </c>
      <c r="C27" s="12" t="s">
        <v>204</v>
      </c>
      <c r="D27" s="12" t="s">
        <v>126</v>
      </c>
      <c r="E27" s="12" t="s">
        <v>205</v>
      </c>
      <c r="F27" s="12" t="s">
        <v>127</v>
      </c>
      <c r="G27" s="12" t="s">
        <v>128</v>
      </c>
      <c r="H27" s="12" t="s">
        <v>129</v>
      </c>
      <c r="I27" s="12">
        <v>13992586600</v>
      </c>
      <c r="J27" s="12">
        <v>70</v>
      </c>
      <c r="K27" s="12">
        <v>70</v>
      </c>
      <c r="L27" s="12">
        <v>70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 t="s">
        <v>119</v>
      </c>
      <c r="Y27" s="12" t="s">
        <v>101</v>
      </c>
      <c r="Z27" s="12" t="s">
        <v>101</v>
      </c>
      <c r="AA27" s="12" t="s">
        <v>101</v>
      </c>
      <c r="AB27" s="12" t="s">
        <v>101</v>
      </c>
      <c r="AC27" s="12" t="s">
        <v>120</v>
      </c>
      <c r="AD27" s="12">
        <v>18</v>
      </c>
      <c r="AE27" s="12">
        <v>70</v>
      </c>
      <c r="AF27" s="12">
        <v>70</v>
      </c>
      <c r="AG27" s="12" t="s">
        <v>144</v>
      </c>
      <c r="AH27" s="12" t="s">
        <v>206</v>
      </c>
      <c r="AI27" s="20"/>
    </row>
    <row r="28" ht="65" customHeight="1" spans="1:35">
      <c r="A28" s="15">
        <v>21</v>
      </c>
      <c r="B28" s="12" t="s">
        <v>207</v>
      </c>
      <c r="C28" s="12" t="s">
        <v>208</v>
      </c>
      <c r="D28" s="12" t="s">
        <v>126</v>
      </c>
      <c r="E28" s="12" t="s">
        <v>209</v>
      </c>
      <c r="F28" s="12" t="s">
        <v>127</v>
      </c>
      <c r="G28" s="12" t="s">
        <v>128</v>
      </c>
      <c r="H28" s="12" t="s">
        <v>129</v>
      </c>
      <c r="I28" s="12">
        <v>13992586600</v>
      </c>
      <c r="J28" s="12">
        <v>70</v>
      </c>
      <c r="K28" s="12">
        <v>70</v>
      </c>
      <c r="L28" s="12">
        <v>70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 t="s">
        <v>119</v>
      </c>
      <c r="Y28" s="12" t="s">
        <v>101</v>
      </c>
      <c r="Z28" s="12" t="s">
        <v>120</v>
      </c>
      <c r="AA28" s="12" t="s">
        <v>101</v>
      </c>
      <c r="AB28" s="12" t="s">
        <v>101</v>
      </c>
      <c r="AC28" s="12" t="s">
        <v>120</v>
      </c>
      <c r="AD28" s="12">
        <v>20</v>
      </c>
      <c r="AE28" s="12">
        <v>65</v>
      </c>
      <c r="AF28" s="12">
        <v>812</v>
      </c>
      <c r="AG28" s="12" t="s">
        <v>144</v>
      </c>
      <c r="AH28" s="12" t="s">
        <v>210</v>
      </c>
      <c r="AI28" s="20"/>
    </row>
    <row r="29" ht="65" customHeight="1" spans="1:35">
      <c r="A29" s="15">
        <v>22</v>
      </c>
      <c r="B29" s="12" t="s">
        <v>211</v>
      </c>
      <c r="C29" s="12" t="s">
        <v>212</v>
      </c>
      <c r="D29" s="12" t="s">
        <v>126</v>
      </c>
      <c r="E29" s="12" t="s">
        <v>213</v>
      </c>
      <c r="F29" s="12" t="s">
        <v>127</v>
      </c>
      <c r="G29" s="12" t="s">
        <v>128</v>
      </c>
      <c r="H29" s="12" t="s">
        <v>129</v>
      </c>
      <c r="I29" s="12">
        <v>13992586600</v>
      </c>
      <c r="J29" s="12">
        <v>70</v>
      </c>
      <c r="K29" s="12">
        <v>70</v>
      </c>
      <c r="L29" s="12">
        <v>70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 t="s">
        <v>119</v>
      </c>
      <c r="Y29" s="12" t="s">
        <v>101</v>
      </c>
      <c r="Z29" s="12" t="s">
        <v>120</v>
      </c>
      <c r="AA29" s="12" t="s">
        <v>101</v>
      </c>
      <c r="AB29" s="12" t="s">
        <v>101</v>
      </c>
      <c r="AC29" s="12" t="s">
        <v>120</v>
      </c>
      <c r="AD29" s="12">
        <v>109</v>
      </c>
      <c r="AE29" s="12">
        <v>371</v>
      </c>
      <c r="AF29" s="12">
        <v>905</v>
      </c>
      <c r="AG29" s="12" t="s">
        <v>144</v>
      </c>
      <c r="AH29" s="12" t="s">
        <v>214</v>
      </c>
      <c r="AI29" s="20"/>
    </row>
    <row r="30" ht="65" customHeight="1" spans="1:35">
      <c r="A30" s="15">
        <v>23</v>
      </c>
      <c r="B30" s="12" t="s">
        <v>215</v>
      </c>
      <c r="C30" s="12" t="s">
        <v>216</v>
      </c>
      <c r="D30" s="12" t="s">
        <v>126</v>
      </c>
      <c r="E30" s="12" t="s">
        <v>217</v>
      </c>
      <c r="F30" s="12" t="s">
        <v>127</v>
      </c>
      <c r="G30" s="12" t="s">
        <v>128</v>
      </c>
      <c r="H30" s="12" t="s">
        <v>129</v>
      </c>
      <c r="I30" s="12">
        <v>13992586600</v>
      </c>
      <c r="J30" s="12">
        <v>70</v>
      </c>
      <c r="K30" s="12">
        <v>70</v>
      </c>
      <c r="L30" s="12">
        <v>70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 t="s">
        <v>119</v>
      </c>
      <c r="Y30" s="12" t="s">
        <v>101</v>
      </c>
      <c r="Z30" s="12" t="s">
        <v>101</v>
      </c>
      <c r="AA30" s="12" t="s">
        <v>101</v>
      </c>
      <c r="AB30" s="12" t="s">
        <v>101</v>
      </c>
      <c r="AC30" s="12" t="s">
        <v>120</v>
      </c>
      <c r="AD30" s="12">
        <v>310</v>
      </c>
      <c r="AE30" s="12">
        <v>1019</v>
      </c>
      <c r="AF30" s="12">
        <v>2658</v>
      </c>
      <c r="AG30" s="12" t="s">
        <v>144</v>
      </c>
      <c r="AH30" s="12" t="s">
        <v>218</v>
      </c>
      <c r="AI30" s="20"/>
    </row>
    <row r="31" ht="65" customHeight="1" spans="1:35">
      <c r="A31" s="15">
        <v>24</v>
      </c>
      <c r="B31" s="12" t="s">
        <v>219</v>
      </c>
      <c r="C31" s="12" t="s">
        <v>220</v>
      </c>
      <c r="D31" s="12" t="s">
        <v>126</v>
      </c>
      <c r="E31" s="12" t="s">
        <v>221</v>
      </c>
      <c r="F31" s="12" t="s">
        <v>127</v>
      </c>
      <c r="G31" s="12" t="s">
        <v>128</v>
      </c>
      <c r="H31" s="12" t="s">
        <v>129</v>
      </c>
      <c r="I31" s="12">
        <v>13992586600</v>
      </c>
      <c r="J31" s="12">
        <v>70</v>
      </c>
      <c r="K31" s="12">
        <v>70</v>
      </c>
      <c r="L31" s="12">
        <v>70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 t="s">
        <v>119</v>
      </c>
      <c r="Y31" s="12" t="s">
        <v>101</v>
      </c>
      <c r="Z31" s="12" t="s">
        <v>120</v>
      </c>
      <c r="AA31" s="12" t="s">
        <v>101</v>
      </c>
      <c r="AB31" s="12" t="s">
        <v>101</v>
      </c>
      <c r="AC31" s="12" t="s">
        <v>120</v>
      </c>
      <c r="AD31" s="12">
        <v>31</v>
      </c>
      <c r="AE31" s="12">
        <v>109</v>
      </c>
      <c r="AF31" s="12">
        <v>362</v>
      </c>
      <c r="AG31" s="12" t="s">
        <v>144</v>
      </c>
      <c r="AH31" s="12" t="s">
        <v>222</v>
      </c>
      <c r="AI31" s="20"/>
    </row>
    <row r="32" ht="65" customHeight="1" spans="1:35">
      <c r="A32" s="15">
        <v>25</v>
      </c>
      <c r="B32" s="12" t="s">
        <v>223</v>
      </c>
      <c r="C32" s="12" t="s">
        <v>224</v>
      </c>
      <c r="D32" s="12" t="s">
        <v>126</v>
      </c>
      <c r="E32" s="12" t="s">
        <v>225</v>
      </c>
      <c r="F32" s="12" t="s">
        <v>127</v>
      </c>
      <c r="G32" s="12" t="s">
        <v>128</v>
      </c>
      <c r="H32" s="12" t="s">
        <v>129</v>
      </c>
      <c r="I32" s="12">
        <v>13992586600</v>
      </c>
      <c r="J32" s="12">
        <v>70</v>
      </c>
      <c r="K32" s="12">
        <v>70</v>
      </c>
      <c r="L32" s="12">
        <v>70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 t="s">
        <v>119</v>
      </c>
      <c r="Y32" s="12" t="s">
        <v>101</v>
      </c>
      <c r="Z32" s="12" t="s">
        <v>120</v>
      </c>
      <c r="AA32" s="12" t="s">
        <v>101</v>
      </c>
      <c r="AB32" s="12" t="s">
        <v>101</v>
      </c>
      <c r="AC32" s="12" t="s">
        <v>120</v>
      </c>
      <c r="AD32" s="12">
        <v>39</v>
      </c>
      <c r="AE32" s="12">
        <v>115</v>
      </c>
      <c r="AF32" s="12">
        <v>1620</v>
      </c>
      <c r="AG32" s="12" t="s">
        <v>144</v>
      </c>
      <c r="AH32" s="12" t="s">
        <v>226</v>
      </c>
      <c r="AI32" s="20"/>
    </row>
    <row r="33" ht="65" customHeight="1" spans="1:35">
      <c r="A33" s="15">
        <v>26</v>
      </c>
      <c r="B33" s="12" t="s">
        <v>227</v>
      </c>
      <c r="C33" s="12" t="s">
        <v>228</v>
      </c>
      <c r="D33" s="12" t="s">
        <v>126</v>
      </c>
      <c r="E33" s="12" t="s">
        <v>229</v>
      </c>
      <c r="F33" s="12" t="s">
        <v>127</v>
      </c>
      <c r="G33" s="12" t="s">
        <v>128</v>
      </c>
      <c r="H33" s="12" t="s">
        <v>129</v>
      </c>
      <c r="I33" s="12">
        <v>13992586600</v>
      </c>
      <c r="J33" s="12">
        <v>70</v>
      </c>
      <c r="K33" s="12">
        <v>70</v>
      </c>
      <c r="L33" s="12">
        <v>70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 t="s">
        <v>119</v>
      </c>
      <c r="Y33" s="12" t="s">
        <v>101</v>
      </c>
      <c r="Z33" s="12" t="s">
        <v>120</v>
      </c>
      <c r="AA33" s="12" t="s">
        <v>101</v>
      </c>
      <c r="AB33" s="12" t="s">
        <v>101</v>
      </c>
      <c r="AC33" s="12" t="s">
        <v>120</v>
      </c>
      <c r="AD33" s="12">
        <v>50</v>
      </c>
      <c r="AE33" s="12">
        <v>163</v>
      </c>
      <c r="AF33" s="12">
        <v>1226</v>
      </c>
      <c r="AG33" s="12" t="s">
        <v>144</v>
      </c>
      <c r="AH33" s="12" t="s">
        <v>230</v>
      </c>
      <c r="AI33" s="20"/>
    </row>
    <row r="34" ht="65" customHeight="1" spans="1:35">
      <c r="A34" s="15">
        <v>27</v>
      </c>
      <c r="B34" s="12" t="s">
        <v>231</v>
      </c>
      <c r="C34" s="12" t="s">
        <v>232</v>
      </c>
      <c r="D34" s="12" t="s">
        <v>126</v>
      </c>
      <c r="E34" s="12" t="s">
        <v>233</v>
      </c>
      <c r="F34" s="12" t="s">
        <v>127</v>
      </c>
      <c r="G34" s="12" t="s">
        <v>234</v>
      </c>
      <c r="H34" s="12" t="s">
        <v>235</v>
      </c>
      <c r="I34" s="12">
        <v>13891512999</v>
      </c>
      <c r="J34" s="12">
        <v>38.962</v>
      </c>
      <c r="K34" s="12">
        <v>38.962</v>
      </c>
      <c r="L34" s="12"/>
      <c r="M34" s="12">
        <v>38.962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 t="s">
        <v>119</v>
      </c>
      <c r="Y34" s="12" t="s">
        <v>101</v>
      </c>
      <c r="Z34" s="12" t="s">
        <v>120</v>
      </c>
      <c r="AA34" s="12" t="s">
        <v>120</v>
      </c>
      <c r="AB34" s="12" t="s">
        <v>120</v>
      </c>
      <c r="AC34" s="12" t="s">
        <v>120</v>
      </c>
      <c r="AD34" s="12">
        <v>0</v>
      </c>
      <c r="AE34" s="12">
        <v>0</v>
      </c>
      <c r="AF34" s="12">
        <v>5</v>
      </c>
      <c r="AG34" s="12" t="s">
        <v>236</v>
      </c>
      <c r="AH34" s="12" t="s">
        <v>237</v>
      </c>
      <c r="AI34" s="20"/>
    </row>
    <row r="35" ht="65" customHeight="1" spans="1:35">
      <c r="A35" s="15">
        <v>28</v>
      </c>
      <c r="B35" s="12" t="s">
        <v>238</v>
      </c>
      <c r="C35" s="12" t="s">
        <v>239</v>
      </c>
      <c r="D35" s="12" t="s">
        <v>126</v>
      </c>
      <c r="E35" s="12" t="s">
        <v>240</v>
      </c>
      <c r="F35" s="12" t="s">
        <v>127</v>
      </c>
      <c r="G35" s="12" t="s">
        <v>234</v>
      </c>
      <c r="H35" s="12" t="s">
        <v>235</v>
      </c>
      <c r="I35" s="12">
        <v>13891512999</v>
      </c>
      <c r="J35" s="12">
        <v>23.2</v>
      </c>
      <c r="K35" s="12">
        <v>23.2</v>
      </c>
      <c r="L35" s="12"/>
      <c r="M35" s="12">
        <v>23.2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 t="s">
        <v>119</v>
      </c>
      <c r="Y35" s="12" t="s">
        <v>101</v>
      </c>
      <c r="Z35" s="12" t="s">
        <v>120</v>
      </c>
      <c r="AA35" s="12" t="s">
        <v>120</v>
      </c>
      <c r="AB35" s="12" t="s">
        <v>120</v>
      </c>
      <c r="AC35" s="12" t="s">
        <v>120</v>
      </c>
      <c r="AD35" s="12">
        <v>15</v>
      </c>
      <c r="AE35" s="12">
        <v>50</v>
      </c>
      <c r="AF35" s="12">
        <v>120</v>
      </c>
      <c r="AG35" s="12" t="s">
        <v>236</v>
      </c>
      <c r="AH35" s="12" t="s">
        <v>241</v>
      </c>
      <c r="AI35" s="20"/>
    </row>
    <row r="36" ht="65" customHeight="1" spans="1:35">
      <c r="A36" s="15">
        <v>29</v>
      </c>
      <c r="B36" s="12" t="s">
        <v>242</v>
      </c>
      <c r="C36" s="12" t="s">
        <v>243</v>
      </c>
      <c r="D36" s="12" t="s">
        <v>126</v>
      </c>
      <c r="E36" s="12" t="s">
        <v>244</v>
      </c>
      <c r="F36" s="12" t="s">
        <v>127</v>
      </c>
      <c r="G36" s="12" t="s">
        <v>234</v>
      </c>
      <c r="H36" s="12" t="s">
        <v>235</v>
      </c>
      <c r="I36" s="12">
        <v>13891512999</v>
      </c>
      <c r="J36" s="12">
        <v>77.038</v>
      </c>
      <c r="K36" s="12">
        <v>77.038</v>
      </c>
      <c r="L36" s="12"/>
      <c r="M36" s="12">
        <v>77.038</v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 t="s">
        <v>119</v>
      </c>
      <c r="Y36" s="12" t="s">
        <v>101</v>
      </c>
      <c r="Z36" s="12" t="s">
        <v>101</v>
      </c>
      <c r="AA36" s="12" t="s">
        <v>120</v>
      </c>
      <c r="AB36" s="12" t="s">
        <v>120</v>
      </c>
      <c r="AC36" s="12" t="s">
        <v>120</v>
      </c>
      <c r="AD36" s="12">
        <v>3</v>
      </c>
      <c r="AE36" s="12">
        <v>8</v>
      </c>
      <c r="AF36" s="12">
        <v>30</v>
      </c>
      <c r="AG36" s="12" t="s">
        <v>236</v>
      </c>
      <c r="AH36" s="12" t="s">
        <v>245</v>
      </c>
      <c r="AI36" s="20"/>
    </row>
    <row r="37" ht="65" customHeight="1" spans="1:35">
      <c r="A37" s="15">
        <v>30</v>
      </c>
      <c r="B37" s="12" t="s">
        <v>246</v>
      </c>
      <c r="C37" s="12" t="s">
        <v>247</v>
      </c>
      <c r="D37" s="12" t="s">
        <v>126</v>
      </c>
      <c r="E37" s="12" t="s">
        <v>248</v>
      </c>
      <c r="F37" s="12" t="s">
        <v>127</v>
      </c>
      <c r="G37" s="12" t="s">
        <v>234</v>
      </c>
      <c r="H37" s="12" t="s">
        <v>235</v>
      </c>
      <c r="I37" s="12">
        <v>13891512999</v>
      </c>
      <c r="J37" s="12">
        <v>92.562</v>
      </c>
      <c r="K37" s="12">
        <v>92.562</v>
      </c>
      <c r="L37" s="12"/>
      <c r="M37" s="12">
        <v>92.562</v>
      </c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 t="s">
        <v>119</v>
      </c>
      <c r="Y37" s="12" t="s">
        <v>101</v>
      </c>
      <c r="Z37" s="12" t="s">
        <v>120</v>
      </c>
      <c r="AA37" s="12" t="s">
        <v>120</v>
      </c>
      <c r="AB37" s="12" t="s">
        <v>120</v>
      </c>
      <c r="AC37" s="12" t="s">
        <v>120</v>
      </c>
      <c r="AD37" s="12">
        <v>25</v>
      </c>
      <c r="AE37" s="12">
        <v>97</v>
      </c>
      <c r="AF37" s="12">
        <v>185</v>
      </c>
      <c r="AG37" s="12" t="s">
        <v>236</v>
      </c>
      <c r="AH37" s="12" t="s">
        <v>249</v>
      </c>
      <c r="AI37" s="20"/>
    </row>
    <row r="38" ht="65" customHeight="1" spans="1:35">
      <c r="A38" s="15">
        <v>31</v>
      </c>
      <c r="B38" s="12" t="s">
        <v>250</v>
      </c>
      <c r="C38" s="12" t="s">
        <v>251</v>
      </c>
      <c r="D38" s="12" t="s">
        <v>126</v>
      </c>
      <c r="E38" s="12" t="s">
        <v>185</v>
      </c>
      <c r="F38" s="12" t="s">
        <v>127</v>
      </c>
      <c r="G38" s="12" t="s">
        <v>234</v>
      </c>
      <c r="H38" s="12" t="s">
        <v>235</v>
      </c>
      <c r="I38" s="12">
        <v>13891512999</v>
      </c>
      <c r="J38" s="12">
        <v>32.843</v>
      </c>
      <c r="K38" s="12">
        <v>32.843</v>
      </c>
      <c r="L38" s="12"/>
      <c r="M38" s="12">
        <v>32.843</v>
      </c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 t="s">
        <v>119</v>
      </c>
      <c r="Y38" s="12" t="s">
        <v>101</v>
      </c>
      <c r="Z38" s="12" t="s">
        <v>101</v>
      </c>
      <c r="AA38" s="12" t="s">
        <v>120</v>
      </c>
      <c r="AB38" s="12" t="s">
        <v>120</v>
      </c>
      <c r="AC38" s="12" t="s">
        <v>120</v>
      </c>
      <c r="AD38" s="12">
        <v>25</v>
      </c>
      <c r="AE38" s="12">
        <v>100</v>
      </c>
      <c r="AF38" s="12">
        <v>177</v>
      </c>
      <c r="AG38" s="12" t="s">
        <v>236</v>
      </c>
      <c r="AH38" s="12" t="s">
        <v>252</v>
      </c>
      <c r="AI38" s="20"/>
    </row>
    <row r="39" ht="65" customHeight="1" spans="1:35">
      <c r="A39" s="15">
        <v>32</v>
      </c>
      <c r="B39" s="12" t="s">
        <v>253</v>
      </c>
      <c r="C39" s="12" t="s">
        <v>254</v>
      </c>
      <c r="D39" s="12" t="s">
        <v>126</v>
      </c>
      <c r="E39" s="12" t="s">
        <v>255</v>
      </c>
      <c r="F39" s="12" t="s">
        <v>127</v>
      </c>
      <c r="G39" s="12" t="s">
        <v>234</v>
      </c>
      <c r="H39" s="12" t="s">
        <v>235</v>
      </c>
      <c r="I39" s="12">
        <v>13891512999</v>
      </c>
      <c r="J39" s="12">
        <v>14.96</v>
      </c>
      <c r="K39" s="12">
        <v>14.96</v>
      </c>
      <c r="L39" s="12"/>
      <c r="M39" s="12">
        <v>14.96</v>
      </c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 t="s">
        <v>119</v>
      </c>
      <c r="Y39" s="12" t="s">
        <v>101</v>
      </c>
      <c r="Z39" s="12" t="s">
        <v>101</v>
      </c>
      <c r="AA39" s="12" t="s">
        <v>120</v>
      </c>
      <c r="AB39" s="12" t="s">
        <v>120</v>
      </c>
      <c r="AC39" s="12" t="s">
        <v>120</v>
      </c>
      <c r="AD39" s="12">
        <v>13</v>
      </c>
      <c r="AE39" s="12">
        <v>48</v>
      </c>
      <c r="AF39" s="12">
        <v>74</v>
      </c>
      <c r="AG39" s="12" t="s">
        <v>236</v>
      </c>
      <c r="AH39" s="12" t="s">
        <v>256</v>
      </c>
      <c r="AI39" s="20"/>
    </row>
    <row r="40" ht="65" customHeight="1" spans="1:35">
      <c r="A40" s="15">
        <v>33</v>
      </c>
      <c r="B40" s="12" t="s">
        <v>257</v>
      </c>
      <c r="C40" s="12" t="s">
        <v>258</v>
      </c>
      <c r="D40" s="12" t="s">
        <v>126</v>
      </c>
      <c r="E40" s="12" t="s">
        <v>259</v>
      </c>
      <c r="F40" s="12" t="s">
        <v>127</v>
      </c>
      <c r="G40" s="12" t="s">
        <v>234</v>
      </c>
      <c r="H40" s="12" t="s">
        <v>235</v>
      </c>
      <c r="I40" s="12">
        <v>13891512999</v>
      </c>
      <c r="J40" s="12">
        <v>113.078</v>
      </c>
      <c r="K40" s="12">
        <v>113.078</v>
      </c>
      <c r="L40" s="12"/>
      <c r="M40" s="12">
        <v>113.078</v>
      </c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 t="s">
        <v>119</v>
      </c>
      <c r="Y40" s="12" t="s">
        <v>101</v>
      </c>
      <c r="Z40" s="12" t="s">
        <v>101</v>
      </c>
      <c r="AA40" s="12" t="s">
        <v>120</v>
      </c>
      <c r="AB40" s="12" t="s">
        <v>120</v>
      </c>
      <c r="AC40" s="12" t="s">
        <v>120</v>
      </c>
      <c r="AD40" s="12">
        <v>7</v>
      </c>
      <c r="AE40" s="12">
        <v>28</v>
      </c>
      <c r="AF40" s="12">
        <v>63</v>
      </c>
      <c r="AG40" s="12" t="s">
        <v>236</v>
      </c>
      <c r="AH40" s="12" t="s">
        <v>260</v>
      </c>
      <c r="AI40" s="20"/>
    </row>
    <row r="41" ht="65" customHeight="1" spans="1:35">
      <c r="A41" s="15">
        <v>34</v>
      </c>
      <c r="B41" s="12" t="s">
        <v>261</v>
      </c>
      <c r="C41" s="12" t="s">
        <v>262</v>
      </c>
      <c r="D41" s="12" t="s">
        <v>126</v>
      </c>
      <c r="E41" s="12" t="s">
        <v>263</v>
      </c>
      <c r="F41" s="12" t="s">
        <v>127</v>
      </c>
      <c r="G41" s="12" t="s">
        <v>234</v>
      </c>
      <c r="H41" s="12" t="s">
        <v>235</v>
      </c>
      <c r="I41" s="12">
        <v>13891512999</v>
      </c>
      <c r="J41" s="12">
        <v>56.07</v>
      </c>
      <c r="K41" s="12">
        <v>56.07</v>
      </c>
      <c r="L41" s="12"/>
      <c r="M41" s="12">
        <v>56.07</v>
      </c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 t="s">
        <v>119</v>
      </c>
      <c r="Y41" s="12" t="s">
        <v>101</v>
      </c>
      <c r="Z41" s="12" t="s">
        <v>101</v>
      </c>
      <c r="AA41" s="12" t="s">
        <v>120</v>
      </c>
      <c r="AB41" s="12" t="s">
        <v>120</v>
      </c>
      <c r="AC41" s="12" t="s">
        <v>120</v>
      </c>
      <c r="AD41" s="12">
        <v>26</v>
      </c>
      <c r="AE41" s="12">
        <v>87</v>
      </c>
      <c r="AF41" s="12">
        <v>229</v>
      </c>
      <c r="AG41" s="12" t="s">
        <v>236</v>
      </c>
      <c r="AH41" s="12" t="s">
        <v>264</v>
      </c>
      <c r="AI41" s="20"/>
    </row>
    <row r="42" ht="65" customHeight="1" spans="1:35">
      <c r="A42" s="15">
        <v>35</v>
      </c>
      <c r="B42" s="12" t="s">
        <v>265</v>
      </c>
      <c r="C42" s="12" t="s">
        <v>266</v>
      </c>
      <c r="D42" s="12" t="s">
        <v>126</v>
      </c>
      <c r="E42" s="12" t="s">
        <v>156</v>
      </c>
      <c r="F42" s="12" t="s">
        <v>127</v>
      </c>
      <c r="G42" s="12" t="s">
        <v>234</v>
      </c>
      <c r="H42" s="12" t="s">
        <v>235</v>
      </c>
      <c r="I42" s="12">
        <v>13891512999</v>
      </c>
      <c r="J42" s="12">
        <v>69.979</v>
      </c>
      <c r="K42" s="12">
        <v>69.979</v>
      </c>
      <c r="L42" s="12"/>
      <c r="M42" s="12">
        <v>69.979</v>
      </c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 t="s">
        <v>119</v>
      </c>
      <c r="Y42" s="12" t="s">
        <v>101</v>
      </c>
      <c r="Z42" s="12" t="s">
        <v>120</v>
      </c>
      <c r="AA42" s="12" t="s">
        <v>120</v>
      </c>
      <c r="AB42" s="12" t="s">
        <v>120</v>
      </c>
      <c r="AC42" s="12" t="s">
        <v>120</v>
      </c>
      <c r="AD42" s="12">
        <v>29</v>
      </c>
      <c r="AE42" s="12">
        <v>111</v>
      </c>
      <c r="AF42" s="12">
        <v>150</v>
      </c>
      <c r="AG42" s="12" t="s">
        <v>236</v>
      </c>
      <c r="AH42" s="12" t="s">
        <v>267</v>
      </c>
      <c r="AI42" s="20"/>
    </row>
    <row r="43" ht="65" customHeight="1" spans="1:35">
      <c r="A43" s="15">
        <v>36</v>
      </c>
      <c r="B43" s="12" t="s">
        <v>268</v>
      </c>
      <c r="C43" s="12" t="s">
        <v>269</v>
      </c>
      <c r="D43" s="12" t="s">
        <v>126</v>
      </c>
      <c r="E43" s="12" t="s">
        <v>221</v>
      </c>
      <c r="F43" s="12" t="s">
        <v>127</v>
      </c>
      <c r="G43" s="12" t="s">
        <v>234</v>
      </c>
      <c r="H43" s="12" t="s">
        <v>235</v>
      </c>
      <c r="I43" s="12">
        <v>13891512999</v>
      </c>
      <c r="J43" s="12">
        <v>7.95</v>
      </c>
      <c r="K43" s="12">
        <v>7.95</v>
      </c>
      <c r="L43" s="12"/>
      <c r="M43" s="12">
        <v>7.95</v>
      </c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 t="s">
        <v>119</v>
      </c>
      <c r="Y43" s="12" t="s">
        <v>101</v>
      </c>
      <c r="Z43" s="12" t="s">
        <v>120</v>
      </c>
      <c r="AA43" s="12" t="s">
        <v>120</v>
      </c>
      <c r="AB43" s="12" t="s">
        <v>120</v>
      </c>
      <c r="AC43" s="12" t="s">
        <v>120</v>
      </c>
      <c r="AD43" s="12">
        <v>8</v>
      </c>
      <c r="AE43" s="12">
        <v>19</v>
      </c>
      <c r="AF43" s="12">
        <v>129</v>
      </c>
      <c r="AG43" s="12" t="s">
        <v>236</v>
      </c>
      <c r="AH43" s="12" t="s">
        <v>270</v>
      </c>
      <c r="AI43" s="20"/>
    </row>
    <row r="44" ht="65" customHeight="1" spans="1:35">
      <c r="A44" s="15">
        <v>37</v>
      </c>
      <c r="B44" s="12" t="s">
        <v>271</v>
      </c>
      <c r="C44" s="12" t="s">
        <v>272</v>
      </c>
      <c r="D44" s="12" t="s">
        <v>126</v>
      </c>
      <c r="E44" s="12" t="s">
        <v>273</v>
      </c>
      <c r="F44" s="12" t="s">
        <v>127</v>
      </c>
      <c r="G44" s="12" t="s">
        <v>234</v>
      </c>
      <c r="H44" s="12" t="s">
        <v>235</v>
      </c>
      <c r="I44" s="12">
        <v>13891512999</v>
      </c>
      <c r="J44" s="12">
        <v>50.954</v>
      </c>
      <c r="K44" s="12">
        <v>50.954</v>
      </c>
      <c r="L44" s="12"/>
      <c r="M44" s="12">
        <v>50.954</v>
      </c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 t="s">
        <v>119</v>
      </c>
      <c r="Y44" s="12" t="s">
        <v>101</v>
      </c>
      <c r="Z44" s="12" t="s">
        <v>101</v>
      </c>
      <c r="AA44" s="12" t="s">
        <v>120</v>
      </c>
      <c r="AB44" s="12" t="s">
        <v>120</v>
      </c>
      <c r="AC44" s="12" t="s">
        <v>120</v>
      </c>
      <c r="AD44" s="12">
        <v>10</v>
      </c>
      <c r="AE44" s="12">
        <v>30</v>
      </c>
      <c r="AF44" s="12">
        <v>120</v>
      </c>
      <c r="AG44" s="12" t="s">
        <v>236</v>
      </c>
      <c r="AH44" s="12" t="s">
        <v>274</v>
      </c>
      <c r="AI44" s="20"/>
    </row>
    <row r="45" ht="65" customHeight="1" spans="1:35">
      <c r="A45" s="15">
        <v>38</v>
      </c>
      <c r="B45" s="12" t="s">
        <v>275</v>
      </c>
      <c r="C45" s="12" t="s">
        <v>276</v>
      </c>
      <c r="D45" s="12" t="s">
        <v>126</v>
      </c>
      <c r="E45" s="12" t="s">
        <v>277</v>
      </c>
      <c r="F45" s="12" t="s">
        <v>127</v>
      </c>
      <c r="G45" s="12" t="s">
        <v>234</v>
      </c>
      <c r="H45" s="12" t="s">
        <v>235</v>
      </c>
      <c r="I45" s="12">
        <v>13891512999</v>
      </c>
      <c r="J45" s="12">
        <v>50.668</v>
      </c>
      <c r="K45" s="12">
        <v>50.668</v>
      </c>
      <c r="L45" s="12"/>
      <c r="M45" s="12">
        <v>50.668</v>
      </c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 t="s">
        <v>119</v>
      </c>
      <c r="Y45" s="12" t="s">
        <v>101</v>
      </c>
      <c r="Z45" s="12" t="s">
        <v>101</v>
      </c>
      <c r="AA45" s="12" t="s">
        <v>120</v>
      </c>
      <c r="AB45" s="12" t="s">
        <v>120</v>
      </c>
      <c r="AC45" s="12" t="s">
        <v>120</v>
      </c>
      <c r="AD45" s="12">
        <v>20</v>
      </c>
      <c r="AE45" s="12">
        <v>79</v>
      </c>
      <c r="AF45" s="12">
        <v>97</v>
      </c>
      <c r="AG45" s="12" t="s">
        <v>236</v>
      </c>
      <c r="AH45" s="12" t="s">
        <v>278</v>
      </c>
      <c r="AI45" s="20"/>
    </row>
    <row r="46" ht="65" customHeight="1" spans="1:35">
      <c r="A46" s="15">
        <v>39</v>
      </c>
      <c r="B46" s="12" t="s">
        <v>279</v>
      </c>
      <c r="C46" s="12" t="s">
        <v>280</v>
      </c>
      <c r="D46" s="12" t="s">
        <v>126</v>
      </c>
      <c r="E46" s="12" t="s">
        <v>281</v>
      </c>
      <c r="F46" s="12" t="s">
        <v>127</v>
      </c>
      <c r="G46" s="12" t="s">
        <v>234</v>
      </c>
      <c r="H46" s="12" t="s">
        <v>235</v>
      </c>
      <c r="I46" s="12">
        <v>13891512999</v>
      </c>
      <c r="J46" s="12">
        <v>112.404</v>
      </c>
      <c r="K46" s="12">
        <v>112.404</v>
      </c>
      <c r="L46" s="12"/>
      <c r="M46" s="12">
        <v>112.404</v>
      </c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 t="s">
        <v>119</v>
      </c>
      <c r="Y46" s="12" t="s">
        <v>101</v>
      </c>
      <c r="Z46" s="12" t="s">
        <v>101</v>
      </c>
      <c r="AA46" s="12" t="s">
        <v>120</v>
      </c>
      <c r="AB46" s="12" t="s">
        <v>120</v>
      </c>
      <c r="AC46" s="12" t="s">
        <v>120</v>
      </c>
      <c r="AD46" s="12">
        <v>15</v>
      </c>
      <c r="AE46" s="12">
        <v>53</v>
      </c>
      <c r="AF46" s="12">
        <v>149</v>
      </c>
      <c r="AG46" s="12" t="s">
        <v>236</v>
      </c>
      <c r="AH46" s="12" t="s">
        <v>282</v>
      </c>
      <c r="AI46" s="20"/>
    </row>
    <row r="47" ht="65" customHeight="1" spans="1:35">
      <c r="A47" s="15">
        <v>40</v>
      </c>
      <c r="B47" s="12" t="s">
        <v>283</v>
      </c>
      <c r="C47" s="12" t="s">
        <v>284</v>
      </c>
      <c r="D47" s="12" t="s">
        <v>126</v>
      </c>
      <c r="E47" s="12" t="s">
        <v>201</v>
      </c>
      <c r="F47" s="12" t="s">
        <v>127</v>
      </c>
      <c r="G47" s="12" t="s">
        <v>234</v>
      </c>
      <c r="H47" s="12" t="s">
        <v>235</v>
      </c>
      <c r="I47" s="12">
        <v>13891512999</v>
      </c>
      <c r="J47" s="12">
        <v>113.164</v>
      </c>
      <c r="K47" s="12">
        <v>113.164</v>
      </c>
      <c r="L47" s="12"/>
      <c r="M47" s="12">
        <v>113.164</v>
      </c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 t="s">
        <v>119</v>
      </c>
      <c r="Y47" s="12" t="s">
        <v>101</v>
      </c>
      <c r="Z47" s="12" t="s">
        <v>120</v>
      </c>
      <c r="AA47" s="12" t="s">
        <v>120</v>
      </c>
      <c r="AB47" s="12" t="s">
        <v>120</v>
      </c>
      <c r="AC47" s="12" t="s">
        <v>120</v>
      </c>
      <c r="AD47" s="12">
        <v>41</v>
      </c>
      <c r="AE47" s="12">
        <v>166</v>
      </c>
      <c r="AF47" s="12">
        <v>284</v>
      </c>
      <c r="AG47" s="12" t="s">
        <v>236</v>
      </c>
      <c r="AH47" s="12" t="s">
        <v>285</v>
      </c>
      <c r="AI47" s="20"/>
    </row>
    <row r="48" ht="65" customHeight="1" spans="1:35">
      <c r="A48" s="15">
        <v>41</v>
      </c>
      <c r="B48" s="12" t="s">
        <v>286</v>
      </c>
      <c r="C48" s="12" t="s">
        <v>287</v>
      </c>
      <c r="D48" s="12" t="s">
        <v>126</v>
      </c>
      <c r="E48" s="12" t="s">
        <v>217</v>
      </c>
      <c r="F48" s="12" t="s">
        <v>127</v>
      </c>
      <c r="G48" s="12" t="s">
        <v>234</v>
      </c>
      <c r="H48" s="12" t="s">
        <v>235</v>
      </c>
      <c r="I48" s="12">
        <v>13891512999</v>
      </c>
      <c r="J48" s="12">
        <v>46.05</v>
      </c>
      <c r="K48" s="12">
        <v>46.05</v>
      </c>
      <c r="L48" s="12"/>
      <c r="M48" s="12">
        <v>46.05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 t="s">
        <v>119</v>
      </c>
      <c r="Y48" s="12" t="s">
        <v>101</v>
      </c>
      <c r="Z48" s="12" t="s">
        <v>101</v>
      </c>
      <c r="AA48" s="12" t="s">
        <v>120</v>
      </c>
      <c r="AB48" s="12" t="s">
        <v>120</v>
      </c>
      <c r="AC48" s="12" t="s">
        <v>120</v>
      </c>
      <c r="AD48" s="12">
        <v>42</v>
      </c>
      <c r="AE48" s="12">
        <v>154</v>
      </c>
      <c r="AF48" s="12">
        <v>217</v>
      </c>
      <c r="AG48" s="12" t="s">
        <v>236</v>
      </c>
      <c r="AH48" s="12" t="s">
        <v>288</v>
      </c>
      <c r="AI48" s="20"/>
    </row>
    <row r="49" ht="65" customHeight="1" spans="1:35">
      <c r="A49" s="15">
        <v>42</v>
      </c>
      <c r="B49" s="12" t="s">
        <v>289</v>
      </c>
      <c r="C49" s="12" t="s">
        <v>290</v>
      </c>
      <c r="D49" s="12" t="s">
        <v>126</v>
      </c>
      <c r="E49" s="12" t="s">
        <v>291</v>
      </c>
      <c r="F49" s="12" t="s">
        <v>127</v>
      </c>
      <c r="G49" s="12" t="s">
        <v>234</v>
      </c>
      <c r="H49" s="12" t="s">
        <v>235</v>
      </c>
      <c r="I49" s="12">
        <v>13891512999</v>
      </c>
      <c r="J49" s="12">
        <v>79.832</v>
      </c>
      <c r="K49" s="12">
        <v>79.832</v>
      </c>
      <c r="L49" s="12"/>
      <c r="M49" s="12">
        <v>79.832</v>
      </c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 t="s">
        <v>119</v>
      </c>
      <c r="Y49" s="12" t="s">
        <v>101</v>
      </c>
      <c r="Z49" s="12" t="s">
        <v>101</v>
      </c>
      <c r="AA49" s="12" t="s">
        <v>120</v>
      </c>
      <c r="AB49" s="12" t="s">
        <v>120</v>
      </c>
      <c r="AC49" s="12" t="s">
        <v>120</v>
      </c>
      <c r="AD49" s="12">
        <v>9</v>
      </c>
      <c r="AE49" s="12">
        <v>28</v>
      </c>
      <c r="AF49" s="12">
        <v>64</v>
      </c>
      <c r="AG49" s="12" t="s">
        <v>236</v>
      </c>
      <c r="AH49" s="12" t="s">
        <v>292</v>
      </c>
      <c r="AI49" s="20"/>
    </row>
    <row r="50" ht="65" customHeight="1" spans="1:35">
      <c r="A50" s="15">
        <v>43</v>
      </c>
      <c r="B50" s="12" t="s">
        <v>293</v>
      </c>
      <c r="C50" s="12" t="s">
        <v>294</v>
      </c>
      <c r="D50" s="12" t="s">
        <v>126</v>
      </c>
      <c r="E50" s="12" t="s">
        <v>295</v>
      </c>
      <c r="F50" s="12" t="s">
        <v>127</v>
      </c>
      <c r="G50" s="12" t="s">
        <v>234</v>
      </c>
      <c r="H50" s="12" t="s">
        <v>235</v>
      </c>
      <c r="I50" s="12">
        <v>13891512999</v>
      </c>
      <c r="J50" s="12">
        <v>5.3</v>
      </c>
      <c r="K50" s="12">
        <v>5.3</v>
      </c>
      <c r="L50" s="12"/>
      <c r="M50" s="12">
        <v>5.3</v>
      </c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 t="s">
        <v>119</v>
      </c>
      <c r="Y50" s="12" t="s">
        <v>101</v>
      </c>
      <c r="Z50" s="12" t="s">
        <v>101</v>
      </c>
      <c r="AA50" s="12" t="s">
        <v>120</v>
      </c>
      <c r="AB50" s="12" t="s">
        <v>120</v>
      </c>
      <c r="AC50" s="12" t="s">
        <v>120</v>
      </c>
      <c r="AD50" s="12">
        <v>28</v>
      </c>
      <c r="AE50" s="12">
        <v>100</v>
      </c>
      <c r="AF50" s="12">
        <v>153</v>
      </c>
      <c r="AG50" s="12" t="s">
        <v>236</v>
      </c>
      <c r="AH50" s="12" t="s">
        <v>296</v>
      </c>
      <c r="AI50" s="20"/>
    </row>
    <row r="51" ht="65" customHeight="1" spans="1:35">
      <c r="A51" s="15">
        <v>44</v>
      </c>
      <c r="B51" s="12" t="s">
        <v>297</v>
      </c>
      <c r="C51" s="12" t="s">
        <v>298</v>
      </c>
      <c r="D51" s="12" t="s">
        <v>126</v>
      </c>
      <c r="E51" s="12" t="s">
        <v>299</v>
      </c>
      <c r="F51" s="12" t="s">
        <v>127</v>
      </c>
      <c r="G51" s="12" t="s">
        <v>234</v>
      </c>
      <c r="H51" s="12" t="s">
        <v>235</v>
      </c>
      <c r="I51" s="12">
        <v>13891512999</v>
      </c>
      <c r="J51" s="12">
        <v>40.532</v>
      </c>
      <c r="K51" s="12">
        <v>40.532</v>
      </c>
      <c r="L51" s="12"/>
      <c r="M51" s="12">
        <v>40.532</v>
      </c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 t="s">
        <v>119</v>
      </c>
      <c r="Y51" s="12" t="s">
        <v>101</v>
      </c>
      <c r="Z51" s="12" t="s">
        <v>101</v>
      </c>
      <c r="AA51" s="12" t="s">
        <v>120</v>
      </c>
      <c r="AB51" s="12" t="s">
        <v>120</v>
      </c>
      <c r="AC51" s="12" t="s">
        <v>120</v>
      </c>
      <c r="AD51" s="12">
        <v>1</v>
      </c>
      <c r="AE51" s="12">
        <v>2</v>
      </c>
      <c r="AF51" s="12">
        <v>10</v>
      </c>
      <c r="AG51" s="12" t="s">
        <v>236</v>
      </c>
      <c r="AH51" s="12" t="s">
        <v>237</v>
      </c>
      <c r="AI51" s="20"/>
    </row>
    <row r="52" ht="65" customHeight="1" spans="1:35">
      <c r="A52" s="15">
        <v>45</v>
      </c>
      <c r="B52" s="12" t="s">
        <v>300</v>
      </c>
      <c r="C52" s="12" t="s">
        <v>301</v>
      </c>
      <c r="D52" s="12" t="s">
        <v>126</v>
      </c>
      <c r="E52" s="12" t="s">
        <v>177</v>
      </c>
      <c r="F52" s="12" t="s">
        <v>127</v>
      </c>
      <c r="G52" s="12" t="s">
        <v>234</v>
      </c>
      <c r="H52" s="12" t="s">
        <v>235</v>
      </c>
      <c r="I52" s="12">
        <v>13891512999</v>
      </c>
      <c r="J52" s="12">
        <v>11.95</v>
      </c>
      <c r="K52" s="12">
        <v>11.95</v>
      </c>
      <c r="L52" s="12"/>
      <c r="M52" s="12">
        <v>11.95</v>
      </c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 t="s">
        <v>119</v>
      </c>
      <c r="Y52" s="12" t="s">
        <v>101</v>
      </c>
      <c r="Z52" s="12" t="s">
        <v>120</v>
      </c>
      <c r="AA52" s="12" t="s">
        <v>120</v>
      </c>
      <c r="AB52" s="12" t="s">
        <v>120</v>
      </c>
      <c r="AC52" s="12" t="s">
        <v>120</v>
      </c>
      <c r="AD52" s="12">
        <v>6</v>
      </c>
      <c r="AE52" s="12">
        <v>24</v>
      </c>
      <c r="AF52" s="12">
        <v>105</v>
      </c>
      <c r="AG52" s="12" t="s">
        <v>236</v>
      </c>
      <c r="AH52" s="12" t="s">
        <v>302</v>
      </c>
      <c r="AI52" s="20"/>
    </row>
    <row r="53" ht="65" customHeight="1" spans="1:35">
      <c r="A53" s="15">
        <v>46</v>
      </c>
      <c r="B53" s="12" t="s">
        <v>303</v>
      </c>
      <c r="C53" s="12" t="s">
        <v>304</v>
      </c>
      <c r="D53" s="12" t="s">
        <v>126</v>
      </c>
      <c r="E53" s="12" t="s">
        <v>305</v>
      </c>
      <c r="F53" s="12" t="s">
        <v>127</v>
      </c>
      <c r="G53" s="12" t="s">
        <v>234</v>
      </c>
      <c r="H53" s="12" t="s">
        <v>235</v>
      </c>
      <c r="I53" s="12">
        <v>13891512999</v>
      </c>
      <c r="J53" s="12">
        <v>120.63</v>
      </c>
      <c r="K53" s="12">
        <v>120.63</v>
      </c>
      <c r="L53" s="12"/>
      <c r="M53" s="12">
        <v>120.63</v>
      </c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 t="s">
        <v>119</v>
      </c>
      <c r="Y53" s="12" t="s">
        <v>101</v>
      </c>
      <c r="Z53" s="12" t="s">
        <v>120</v>
      </c>
      <c r="AA53" s="12" t="s">
        <v>120</v>
      </c>
      <c r="AB53" s="12" t="s">
        <v>120</v>
      </c>
      <c r="AC53" s="12" t="s">
        <v>120</v>
      </c>
      <c r="AD53" s="12">
        <v>5</v>
      </c>
      <c r="AE53" s="12">
        <v>11</v>
      </c>
      <c r="AF53" s="12">
        <v>66</v>
      </c>
      <c r="AG53" s="12" t="s">
        <v>236</v>
      </c>
      <c r="AH53" s="12" t="s">
        <v>306</v>
      </c>
      <c r="AI53" s="20"/>
    </row>
    <row r="54" ht="65" customHeight="1" spans="1:35">
      <c r="A54" s="15">
        <v>47</v>
      </c>
      <c r="B54" s="12" t="s">
        <v>307</v>
      </c>
      <c r="C54" s="12" t="s">
        <v>308</v>
      </c>
      <c r="D54" s="12" t="s">
        <v>126</v>
      </c>
      <c r="E54" s="12" t="s">
        <v>309</v>
      </c>
      <c r="F54" s="12" t="s">
        <v>127</v>
      </c>
      <c r="G54" s="12" t="s">
        <v>234</v>
      </c>
      <c r="H54" s="12" t="s">
        <v>235</v>
      </c>
      <c r="I54" s="12">
        <v>13891512999</v>
      </c>
      <c r="J54" s="12">
        <v>88.174</v>
      </c>
      <c r="K54" s="12">
        <v>88.174</v>
      </c>
      <c r="L54" s="12"/>
      <c r="M54" s="12">
        <v>88.174</v>
      </c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 t="s">
        <v>119</v>
      </c>
      <c r="Y54" s="12" t="s">
        <v>101</v>
      </c>
      <c r="Z54" s="12" t="s">
        <v>101</v>
      </c>
      <c r="AA54" s="12" t="s">
        <v>120</v>
      </c>
      <c r="AB54" s="12" t="s">
        <v>120</v>
      </c>
      <c r="AC54" s="12" t="s">
        <v>120</v>
      </c>
      <c r="AD54" s="12">
        <v>14</v>
      </c>
      <c r="AE54" s="12">
        <v>40</v>
      </c>
      <c r="AF54" s="12">
        <v>176</v>
      </c>
      <c r="AG54" s="12" t="s">
        <v>236</v>
      </c>
      <c r="AH54" s="12" t="s">
        <v>310</v>
      </c>
      <c r="AI54" s="20"/>
    </row>
    <row r="55" ht="65" customHeight="1" spans="1:35">
      <c r="A55" s="15">
        <v>48</v>
      </c>
      <c r="B55" s="12" t="s">
        <v>311</v>
      </c>
      <c r="C55" s="12" t="s">
        <v>312</v>
      </c>
      <c r="D55" s="12" t="s">
        <v>126</v>
      </c>
      <c r="E55" s="12" t="s">
        <v>313</v>
      </c>
      <c r="F55" s="12" t="s">
        <v>127</v>
      </c>
      <c r="G55" s="12" t="s">
        <v>234</v>
      </c>
      <c r="H55" s="12" t="s">
        <v>235</v>
      </c>
      <c r="I55" s="12">
        <v>13891512999</v>
      </c>
      <c r="J55" s="12">
        <v>48.042</v>
      </c>
      <c r="K55" s="12">
        <v>48.042</v>
      </c>
      <c r="L55" s="12"/>
      <c r="M55" s="12">
        <v>48.042</v>
      </c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 t="s">
        <v>119</v>
      </c>
      <c r="Y55" s="12" t="s">
        <v>101</v>
      </c>
      <c r="Z55" s="12" t="s">
        <v>101</v>
      </c>
      <c r="AA55" s="12" t="s">
        <v>120</v>
      </c>
      <c r="AB55" s="12" t="s">
        <v>120</v>
      </c>
      <c r="AC55" s="12" t="s">
        <v>120</v>
      </c>
      <c r="AD55" s="12">
        <v>17</v>
      </c>
      <c r="AE55" s="12">
        <v>55</v>
      </c>
      <c r="AF55" s="12">
        <v>153</v>
      </c>
      <c r="AG55" s="12" t="s">
        <v>236</v>
      </c>
      <c r="AH55" s="12" t="s">
        <v>314</v>
      </c>
      <c r="AI55" s="20"/>
    </row>
    <row r="56" ht="65" customHeight="1" spans="1:35">
      <c r="A56" s="15">
        <v>49</v>
      </c>
      <c r="B56" s="12" t="s">
        <v>315</v>
      </c>
      <c r="C56" s="12" t="s">
        <v>316</v>
      </c>
      <c r="D56" s="12" t="s">
        <v>126</v>
      </c>
      <c r="E56" s="12" t="s">
        <v>317</v>
      </c>
      <c r="F56" s="12" t="s">
        <v>127</v>
      </c>
      <c r="G56" s="12" t="s">
        <v>234</v>
      </c>
      <c r="H56" s="12" t="s">
        <v>235</v>
      </c>
      <c r="I56" s="12">
        <v>13891512999</v>
      </c>
      <c r="J56" s="12">
        <v>58.368</v>
      </c>
      <c r="K56" s="12">
        <v>58.368</v>
      </c>
      <c r="L56" s="12"/>
      <c r="M56" s="12">
        <v>58.368</v>
      </c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 t="s">
        <v>119</v>
      </c>
      <c r="Y56" s="12" t="s">
        <v>101</v>
      </c>
      <c r="Z56" s="12" t="s">
        <v>120</v>
      </c>
      <c r="AA56" s="12" t="s">
        <v>120</v>
      </c>
      <c r="AB56" s="12" t="s">
        <v>120</v>
      </c>
      <c r="AC56" s="12" t="s">
        <v>120</v>
      </c>
      <c r="AD56" s="12">
        <v>20</v>
      </c>
      <c r="AE56" s="12">
        <v>98</v>
      </c>
      <c r="AF56" s="12">
        <v>162</v>
      </c>
      <c r="AG56" s="12" t="s">
        <v>236</v>
      </c>
      <c r="AH56" s="12" t="s">
        <v>318</v>
      </c>
      <c r="AI56" s="20"/>
    </row>
    <row r="57" ht="65" customHeight="1" spans="1:35">
      <c r="A57" s="15">
        <v>50</v>
      </c>
      <c r="B57" s="12" t="s">
        <v>319</v>
      </c>
      <c r="C57" s="12" t="s">
        <v>320</v>
      </c>
      <c r="D57" s="12" t="s">
        <v>126</v>
      </c>
      <c r="E57" s="12" t="s">
        <v>321</v>
      </c>
      <c r="F57" s="12" t="s">
        <v>127</v>
      </c>
      <c r="G57" s="12" t="s">
        <v>234</v>
      </c>
      <c r="H57" s="12" t="s">
        <v>235</v>
      </c>
      <c r="I57" s="12">
        <v>13891512999</v>
      </c>
      <c r="J57" s="12">
        <v>154.1</v>
      </c>
      <c r="K57" s="12">
        <v>154.1</v>
      </c>
      <c r="L57" s="12"/>
      <c r="M57" s="12">
        <v>154.1</v>
      </c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 t="s">
        <v>119</v>
      </c>
      <c r="Y57" s="12" t="s">
        <v>101</v>
      </c>
      <c r="Z57" s="12" t="s">
        <v>101</v>
      </c>
      <c r="AA57" s="12" t="s">
        <v>120</v>
      </c>
      <c r="AB57" s="12" t="s">
        <v>120</v>
      </c>
      <c r="AC57" s="12" t="s">
        <v>120</v>
      </c>
      <c r="AD57" s="12">
        <v>14</v>
      </c>
      <c r="AE57" s="12">
        <v>46</v>
      </c>
      <c r="AF57" s="12">
        <v>169</v>
      </c>
      <c r="AG57" s="12" t="s">
        <v>236</v>
      </c>
      <c r="AH57" s="12" t="s">
        <v>322</v>
      </c>
      <c r="AI57" s="20"/>
    </row>
    <row r="58" ht="65" customHeight="1" spans="1:35">
      <c r="A58" s="15">
        <v>51</v>
      </c>
      <c r="B58" s="12" t="s">
        <v>323</v>
      </c>
      <c r="C58" s="12" t="s">
        <v>324</v>
      </c>
      <c r="D58" s="12" t="s">
        <v>126</v>
      </c>
      <c r="E58" s="12" t="s">
        <v>325</v>
      </c>
      <c r="F58" s="12" t="s">
        <v>127</v>
      </c>
      <c r="G58" s="12" t="s">
        <v>234</v>
      </c>
      <c r="H58" s="12" t="s">
        <v>235</v>
      </c>
      <c r="I58" s="12">
        <v>13891512999</v>
      </c>
      <c r="J58" s="12">
        <v>31.9</v>
      </c>
      <c r="K58" s="12">
        <v>31.9</v>
      </c>
      <c r="L58" s="12"/>
      <c r="M58" s="12">
        <v>31.9</v>
      </c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 t="s">
        <v>119</v>
      </c>
      <c r="Y58" s="12" t="s">
        <v>101</v>
      </c>
      <c r="Z58" s="12" t="s">
        <v>120</v>
      </c>
      <c r="AA58" s="12" t="s">
        <v>120</v>
      </c>
      <c r="AB58" s="12" t="s">
        <v>120</v>
      </c>
      <c r="AC58" s="12" t="s">
        <v>120</v>
      </c>
      <c r="AD58" s="12">
        <v>24</v>
      </c>
      <c r="AE58" s="12">
        <v>73</v>
      </c>
      <c r="AF58" s="12">
        <v>207</v>
      </c>
      <c r="AG58" s="12" t="s">
        <v>236</v>
      </c>
      <c r="AH58" s="12" t="s">
        <v>326</v>
      </c>
      <c r="AI58" s="20"/>
    </row>
    <row r="59" ht="65" customHeight="1" spans="1:35">
      <c r="A59" s="15">
        <v>52</v>
      </c>
      <c r="B59" s="12" t="s">
        <v>327</v>
      </c>
      <c r="C59" s="12" t="s">
        <v>328</v>
      </c>
      <c r="D59" s="12" t="s">
        <v>126</v>
      </c>
      <c r="E59" s="12" t="s">
        <v>329</v>
      </c>
      <c r="F59" s="12" t="s">
        <v>127</v>
      </c>
      <c r="G59" s="12" t="s">
        <v>234</v>
      </c>
      <c r="H59" s="12" t="s">
        <v>235</v>
      </c>
      <c r="I59" s="12">
        <v>13891512999</v>
      </c>
      <c r="J59" s="12">
        <v>14.8</v>
      </c>
      <c r="K59" s="12">
        <v>14.8</v>
      </c>
      <c r="L59" s="12"/>
      <c r="M59" s="12">
        <v>14.8</v>
      </c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 t="s">
        <v>119</v>
      </c>
      <c r="Y59" s="12" t="s">
        <v>101</v>
      </c>
      <c r="Z59" s="12" t="s">
        <v>120</v>
      </c>
      <c r="AA59" s="12" t="s">
        <v>120</v>
      </c>
      <c r="AB59" s="12" t="s">
        <v>120</v>
      </c>
      <c r="AC59" s="12" t="s">
        <v>120</v>
      </c>
      <c r="AD59" s="12">
        <v>1</v>
      </c>
      <c r="AE59" s="12">
        <v>3</v>
      </c>
      <c r="AF59" s="12">
        <v>39</v>
      </c>
      <c r="AG59" s="12" t="s">
        <v>236</v>
      </c>
      <c r="AH59" s="12" t="s">
        <v>302</v>
      </c>
      <c r="AI59" s="20"/>
    </row>
    <row r="60" ht="65" customHeight="1" spans="1:35">
      <c r="A60" s="15">
        <v>53</v>
      </c>
      <c r="B60" s="12" t="s">
        <v>330</v>
      </c>
      <c r="C60" s="12" t="s">
        <v>331</v>
      </c>
      <c r="D60" s="12" t="s">
        <v>126</v>
      </c>
      <c r="E60" s="12" t="s">
        <v>332</v>
      </c>
      <c r="F60" s="12" t="s">
        <v>127</v>
      </c>
      <c r="G60" s="12" t="s">
        <v>234</v>
      </c>
      <c r="H60" s="12" t="s">
        <v>235</v>
      </c>
      <c r="I60" s="12">
        <v>13891512999</v>
      </c>
      <c r="J60" s="12">
        <v>28.05</v>
      </c>
      <c r="K60" s="12">
        <v>28.05</v>
      </c>
      <c r="L60" s="12"/>
      <c r="M60" s="12">
        <v>28.05</v>
      </c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 t="s">
        <v>119</v>
      </c>
      <c r="Y60" s="12" t="s">
        <v>101</v>
      </c>
      <c r="Z60" s="12" t="s">
        <v>120</v>
      </c>
      <c r="AA60" s="12" t="s">
        <v>120</v>
      </c>
      <c r="AB60" s="12" t="s">
        <v>120</v>
      </c>
      <c r="AC60" s="12" t="s">
        <v>120</v>
      </c>
      <c r="AD60" s="12">
        <v>3</v>
      </c>
      <c r="AE60" s="12">
        <v>5</v>
      </c>
      <c r="AF60" s="12">
        <v>54</v>
      </c>
      <c r="AG60" s="12" t="s">
        <v>236</v>
      </c>
      <c r="AH60" s="12" t="s">
        <v>282</v>
      </c>
      <c r="AI60" s="20"/>
    </row>
    <row r="61" ht="65" customHeight="1" spans="1:35">
      <c r="A61" s="15">
        <v>54</v>
      </c>
      <c r="B61" s="12" t="s">
        <v>333</v>
      </c>
      <c r="C61" s="12" t="s">
        <v>334</v>
      </c>
      <c r="D61" s="12" t="s">
        <v>126</v>
      </c>
      <c r="E61" s="12" t="s">
        <v>335</v>
      </c>
      <c r="F61" s="12" t="s">
        <v>127</v>
      </c>
      <c r="G61" s="12" t="s">
        <v>234</v>
      </c>
      <c r="H61" s="12" t="s">
        <v>235</v>
      </c>
      <c r="I61" s="12">
        <v>13891512999</v>
      </c>
      <c r="J61" s="12">
        <v>41.2</v>
      </c>
      <c r="K61" s="12">
        <v>41.2</v>
      </c>
      <c r="L61" s="12"/>
      <c r="M61" s="12">
        <v>41.2</v>
      </c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 t="s">
        <v>119</v>
      </c>
      <c r="Y61" s="12" t="s">
        <v>101</v>
      </c>
      <c r="Z61" s="12" t="s">
        <v>120</v>
      </c>
      <c r="AA61" s="12" t="s">
        <v>120</v>
      </c>
      <c r="AB61" s="12" t="s">
        <v>120</v>
      </c>
      <c r="AC61" s="12" t="s">
        <v>120</v>
      </c>
      <c r="AD61" s="12">
        <v>4</v>
      </c>
      <c r="AE61" s="12">
        <v>8</v>
      </c>
      <c r="AF61" s="12">
        <v>70</v>
      </c>
      <c r="AG61" s="12" t="s">
        <v>236</v>
      </c>
      <c r="AH61" s="12" t="s">
        <v>270</v>
      </c>
      <c r="AI61" s="20"/>
    </row>
    <row r="62" ht="65" customHeight="1" spans="1:35">
      <c r="A62" s="15">
        <v>55</v>
      </c>
      <c r="B62" s="12" t="s">
        <v>336</v>
      </c>
      <c r="C62" s="12" t="s">
        <v>337</v>
      </c>
      <c r="D62" s="12" t="s">
        <v>126</v>
      </c>
      <c r="E62" s="12" t="s">
        <v>338</v>
      </c>
      <c r="F62" s="12" t="s">
        <v>127</v>
      </c>
      <c r="G62" s="12" t="s">
        <v>234</v>
      </c>
      <c r="H62" s="12" t="s">
        <v>235</v>
      </c>
      <c r="I62" s="12">
        <v>13891512999</v>
      </c>
      <c r="J62" s="12">
        <v>7.1</v>
      </c>
      <c r="K62" s="12">
        <v>7.1</v>
      </c>
      <c r="L62" s="12"/>
      <c r="M62" s="12">
        <v>7.1</v>
      </c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 t="s">
        <v>119</v>
      </c>
      <c r="Y62" s="12" t="s">
        <v>101</v>
      </c>
      <c r="Z62" s="12" t="s">
        <v>120</v>
      </c>
      <c r="AA62" s="12" t="s">
        <v>120</v>
      </c>
      <c r="AB62" s="12" t="s">
        <v>120</v>
      </c>
      <c r="AC62" s="12" t="s">
        <v>120</v>
      </c>
      <c r="AD62" s="12">
        <v>0</v>
      </c>
      <c r="AE62" s="12">
        <v>0</v>
      </c>
      <c r="AF62" s="12">
        <v>60</v>
      </c>
      <c r="AG62" s="12" t="s">
        <v>236</v>
      </c>
      <c r="AH62" s="12" t="s">
        <v>241</v>
      </c>
      <c r="AI62" s="20"/>
    </row>
    <row r="63" ht="65" customHeight="1" spans="1:35">
      <c r="A63" s="15">
        <v>56</v>
      </c>
      <c r="B63" s="12" t="s">
        <v>339</v>
      </c>
      <c r="C63" s="12" t="s">
        <v>340</v>
      </c>
      <c r="D63" s="12" t="s">
        <v>126</v>
      </c>
      <c r="E63" s="12" t="s">
        <v>341</v>
      </c>
      <c r="F63" s="12" t="s">
        <v>127</v>
      </c>
      <c r="G63" s="12" t="s">
        <v>234</v>
      </c>
      <c r="H63" s="12" t="s">
        <v>235</v>
      </c>
      <c r="I63" s="12">
        <v>13891512999</v>
      </c>
      <c r="J63" s="12">
        <v>3.85</v>
      </c>
      <c r="K63" s="12">
        <v>3.85</v>
      </c>
      <c r="L63" s="12"/>
      <c r="M63" s="12">
        <v>3.85</v>
      </c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 t="s">
        <v>119</v>
      </c>
      <c r="Y63" s="12" t="s">
        <v>101</v>
      </c>
      <c r="Z63" s="12" t="s">
        <v>120</v>
      </c>
      <c r="AA63" s="12" t="s">
        <v>120</v>
      </c>
      <c r="AB63" s="12" t="s">
        <v>120</v>
      </c>
      <c r="AC63" s="12" t="s">
        <v>120</v>
      </c>
      <c r="AD63" s="12">
        <v>0</v>
      </c>
      <c r="AE63" s="12">
        <v>0</v>
      </c>
      <c r="AF63" s="12">
        <v>35</v>
      </c>
      <c r="AG63" s="12" t="s">
        <v>236</v>
      </c>
      <c r="AH63" s="12" t="s">
        <v>342</v>
      </c>
      <c r="AI63" s="20"/>
    </row>
    <row r="64" ht="65" customHeight="1" spans="1:35">
      <c r="A64" s="15">
        <v>57</v>
      </c>
      <c r="B64" s="12" t="s">
        <v>343</v>
      </c>
      <c r="C64" s="12" t="s">
        <v>344</v>
      </c>
      <c r="D64" s="12" t="s">
        <v>126</v>
      </c>
      <c r="E64" s="12" t="s">
        <v>345</v>
      </c>
      <c r="F64" s="12" t="s">
        <v>127</v>
      </c>
      <c r="G64" s="12" t="s">
        <v>234</v>
      </c>
      <c r="H64" s="12" t="s">
        <v>235</v>
      </c>
      <c r="I64" s="12">
        <v>13891512999</v>
      </c>
      <c r="J64" s="12">
        <v>17.34</v>
      </c>
      <c r="K64" s="12">
        <v>17.34</v>
      </c>
      <c r="L64" s="12"/>
      <c r="M64" s="12">
        <v>17.34</v>
      </c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 t="s">
        <v>119</v>
      </c>
      <c r="Y64" s="12" t="s">
        <v>101</v>
      </c>
      <c r="Z64" s="12" t="s">
        <v>120</v>
      </c>
      <c r="AA64" s="12" t="s">
        <v>120</v>
      </c>
      <c r="AB64" s="12" t="s">
        <v>120</v>
      </c>
      <c r="AC64" s="12" t="s">
        <v>120</v>
      </c>
      <c r="AD64" s="12">
        <v>0</v>
      </c>
      <c r="AE64" s="12">
        <v>0</v>
      </c>
      <c r="AF64" s="12">
        <v>28</v>
      </c>
      <c r="AG64" s="12" t="s">
        <v>236</v>
      </c>
      <c r="AH64" s="12" t="s">
        <v>346</v>
      </c>
      <c r="AI64" s="20"/>
    </row>
    <row r="65" ht="65" customHeight="1" spans="1:35">
      <c r="A65" s="15">
        <v>58</v>
      </c>
      <c r="B65" s="12" t="s">
        <v>347</v>
      </c>
      <c r="C65" s="12" t="s">
        <v>348</v>
      </c>
      <c r="D65" s="12" t="s">
        <v>126</v>
      </c>
      <c r="E65" s="12" t="s">
        <v>349</v>
      </c>
      <c r="F65" s="12" t="s">
        <v>127</v>
      </c>
      <c r="G65" s="12" t="s">
        <v>234</v>
      </c>
      <c r="H65" s="12" t="s">
        <v>235</v>
      </c>
      <c r="I65" s="12">
        <v>13891512999</v>
      </c>
      <c r="J65" s="12">
        <v>59.69</v>
      </c>
      <c r="K65" s="12">
        <v>59.69</v>
      </c>
      <c r="L65" s="12"/>
      <c r="M65" s="12">
        <v>59.69</v>
      </c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 t="s">
        <v>119</v>
      </c>
      <c r="Y65" s="12" t="s">
        <v>101</v>
      </c>
      <c r="Z65" s="12" t="s">
        <v>101</v>
      </c>
      <c r="AA65" s="12" t="s">
        <v>120</v>
      </c>
      <c r="AB65" s="12" t="s">
        <v>120</v>
      </c>
      <c r="AC65" s="12" t="s">
        <v>120</v>
      </c>
      <c r="AD65" s="12">
        <v>1</v>
      </c>
      <c r="AE65" s="12">
        <v>6</v>
      </c>
      <c r="AF65" s="12">
        <v>22</v>
      </c>
      <c r="AG65" s="12" t="s">
        <v>236</v>
      </c>
      <c r="AH65" s="12" t="s">
        <v>292</v>
      </c>
      <c r="AI65" s="20"/>
    </row>
    <row r="66" ht="65" customHeight="1" spans="1:35">
      <c r="A66" s="15">
        <v>59</v>
      </c>
      <c r="B66" s="12" t="s">
        <v>350</v>
      </c>
      <c r="C66" s="12" t="s">
        <v>351</v>
      </c>
      <c r="D66" s="12" t="s">
        <v>126</v>
      </c>
      <c r="E66" s="12" t="s">
        <v>173</v>
      </c>
      <c r="F66" s="12" t="s">
        <v>127</v>
      </c>
      <c r="G66" s="12" t="s">
        <v>234</v>
      </c>
      <c r="H66" s="12" t="s">
        <v>235</v>
      </c>
      <c r="I66" s="12">
        <v>13891512999</v>
      </c>
      <c r="J66" s="12">
        <v>73.23</v>
      </c>
      <c r="K66" s="12">
        <v>73.23</v>
      </c>
      <c r="L66" s="12"/>
      <c r="M66" s="12">
        <v>73.23</v>
      </c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 t="s">
        <v>119</v>
      </c>
      <c r="Y66" s="12" t="s">
        <v>101</v>
      </c>
      <c r="Z66" s="12" t="s">
        <v>120</v>
      </c>
      <c r="AA66" s="12" t="s">
        <v>120</v>
      </c>
      <c r="AB66" s="12" t="s">
        <v>120</v>
      </c>
      <c r="AC66" s="12" t="s">
        <v>120</v>
      </c>
      <c r="AD66" s="12">
        <v>13</v>
      </c>
      <c r="AE66" s="12">
        <v>36</v>
      </c>
      <c r="AF66" s="12">
        <v>87</v>
      </c>
      <c r="AG66" s="12" t="s">
        <v>236</v>
      </c>
      <c r="AH66" s="12" t="s">
        <v>270</v>
      </c>
      <c r="AI66" s="20"/>
    </row>
    <row r="67" ht="65" customHeight="1" spans="1:35">
      <c r="A67" s="15">
        <v>60</v>
      </c>
      <c r="B67" s="12" t="s">
        <v>352</v>
      </c>
      <c r="C67" s="12" t="s">
        <v>353</v>
      </c>
      <c r="D67" s="12" t="s">
        <v>126</v>
      </c>
      <c r="E67" s="12" t="s">
        <v>354</v>
      </c>
      <c r="F67" s="12" t="s">
        <v>127</v>
      </c>
      <c r="G67" s="12" t="s">
        <v>234</v>
      </c>
      <c r="H67" s="12" t="s">
        <v>235</v>
      </c>
      <c r="I67" s="12">
        <v>13891512999</v>
      </c>
      <c r="J67" s="12">
        <v>7.1</v>
      </c>
      <c r="K67" s="12">
        <v>7.1</v>
      </c>
      <c r="L67" s="12"/>
      <c r="M67" s="12">
        <v>7.1</v>
      </c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 t="s">
        <v>119</v>
      </c>
      <c r="Y67" s="12" t="s">
        <v>101</v>
      </c>
      <c r="Z67" s="12" t="s">
        <v>120</v>
      </c>
      <c r="AA67" s="12" t="s">
        <v>120</v>
      </c>
      <c r="AB67" s="12" t="s">
        <v>120</v>
      </c>
      <c r="AC67" s="12" t="s">
        <v>120</v>
      </c>
      <c r="AD67" s="12">
        <v>7</v>
      </c>
      <c r="AE67" s="12">
        <v>20</v>
      </c>
      <c r="AF67" s="12">
        <v>115</v>
      </c>
      <c r="AG67" s="12" t="s">
        <v>236</v>
      </c>
      <c r="AH67" s="12" t="s">
        <v>282</v>
      </c>
      <c r="AI67" s="20"/>
    </row>
    <row r="68" ht="65" customHeight="1" spans="1:35">
      <c r="A68" s="15">
        <v>61</v>
      </c>
      <c r="B68" s="12" t="s">
        <v>355</v>
      </c>
      <c r="C68" s="12" t="s">
        <v>356</v>
      </c>
      <c r="D68" s="12" t="s">
        <v>126</v>
      </c>
      <c r="E68" s="12" t="s">
        <v>357</v>
      </c>
      <c r="F68" s="12" t="s">
        <v>127</v>
      </c>
      <c r="G68" s="12" t="s">
        <v>234</v>
      </c>
      <c r="H68" s="12" t="s">
        <v>235</v>
      </c>
      <c r="I68" s="12">
        <v>13891512999</v>
      </c>
      <c r="J68" s="12">
        <v>15.05</v>
      </c>
      <c r="K68" s="12">
        <v>15.05</v>
      </c>
      <c r="L68" s="12"/>
      <c r="M68" s="12">
        <v>15.05</v>
      </c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 t="s">
        <v>119</v>
      </c>
      <c r="Y68" s="12" t="s">
        <v>101</v>
      </c>
      <c r="Z68" s="12" t="s">
        <v>120</v>
      </c>
      <c r="AA68" s="12" t="s">
        <v>120</v>
      </c>
      <c r="AB68" s="12" t="s">
        <v>120</v>
      </c>
      <c r="AC68" s="12" t="s">
        <v>120</v>
      </c>
      <c r="AD68" s="12">
        <v>1</v>
      </c>
      <c r="AE68" s="12">
        <v>6</v>
      </c>
      <c r="AF68" s="12">
        <v>35</v>
      </c>
      <c r="AG68" s="12" t="s">
        <v>236</v>
      </c>
      <c r="AH68" s="12" t="s">
        <v>342</v>
      </c>
      <c r="AI68" s="20"/>
    </row>
    <row r="69" ht="65" customHeight="1" spans="1:35">
      <c r="A69" s="15">
        <v>62</v>
      </c>
      <c r="B69" s="12" t="s">
        <v>358</v>
      </c>
      <c r="C69" s="12" t="s">
        <v>359</v>
      </c>
      <c r="D69" s="12" t="s">
        <v>126</v>
      </c>
      <c r="E69" s="12" t="s">
        <v>360</v>
      </c>
      <c r="F69" s="12" t="s">
        <v>127</v>
      </c>
      <c r="G69" s="12" t="s">
        <v>234</v>
      </c>
      <c r="H69" s="12" t="s">
        <v>235</v>
      </c>
      <c r="I69" s="12">
        <v>13891512999</v>
      </c>
      <c r="J69" s="12">
        <v>27.36</v>
      </c>
      <c r="K69" s="12">
        <v>27.36</v>
      </c>
      <c r="L69" s="12"/>
      <c r="M69" s="12">
        <v>27.36</v>
      </c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 t="s">
        <v>119</v>
      </c>
      <c r="Y69" s="12" t="s">
        <v>101</v>
      </c>
      <c r="Z69" s="12" t="s">
        <v>120</v>
      </c>
      <c r="AA69" s="12" t="s">
        <v>120</v>
      </c>
      <c r="AB69" s="12" t="s">
        <v>120</v>
      </c>
      <c r="AC69" s="12" t="s">
        <v>120</v>
      </c>
      <c r="AD69" s="12">
        <v>0</v>
      </c>
      <c r="AE69" s="12">
        <v>0</v>
      </c>
      <c r="AF69" s="12">
        <v>30</v>
      </c>
      <c r="AG69" s="12" t="s">
        <v>236</v>
      </c>
      <c r="AH69" s="12" t="s">
        <v>361</v>
      </c>
      <c r="AI69" s="20"/>
    </row>
    <row r="70" ht="65" customHeight="1" spans="1:35">
      <c r="A70" s="15">
        <v>63</v>
      </c>
      <c r="B70" s="12" t="s">
        <v>362</v>
      </c>
      <c r="C70" s="12" t="s">
        <v>363</v>
      </c>
      <c r="D70" s="12" t="s">
        <v>126</v>
      </c>
      <c r="E70" s="12" t="s">
        <v>364</v>
      </c>
      <c r="F70" s="12" t="s">
        <v>127</v>
      </c>
      <c r="G70" s="12" t="s">
        <v>234</v>
      </c>
      <c r="H70" s="12" t="s">
        <v>235</v>
      </c>
      <c r="I70" s="12">
        <v>13891512999</v>
      </c>
      <c r="J70" s="12">
        <v>22.03</v>
      </c>
      <c r="K70" s="12">
        <v>22.03</v>
      </c>
      <c r="L70" s="12"/>
      <c r="M70" s="12">
        <v>22.03</v>
      </c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 t="s">
        <v>119</v>
      </c>
      <c r="Y70" s="12" t="s">
        <v>101</v>
      </c>
      <c r="Z70" s="12" t="s">
        <v>120</v>
      </c>
      <c r="AA70" s="12" t="s">
        <v>120</v>
      </c>
      <c r="AB70" s="12" t="s">
        <v>120</v>
      </c>
      <c r="AC70" s="12" t="s">
        <v>120</v>
      </c>
      <c r="AD70" s="12">
        <v>1</v>
      </c>
      <c r="AE70" s="12">
        <v>6</v>
      </c>
      <c r="AF70" s="12">
        <v>39</v>
      </c>
      <c r="AG70" s="12" t="s">
        <v>236</v>
      </c>
      <c r="AH70" s="12" t="s">
        <v>365</v>
      </c>
      <c r="AI70" s="20"/>
    </row>
    <row r="71" ht="65" customHeight="1" spans="1:35">
      <c r="A71" s="15">
        <v>64</v>
      </c>
      <c r="B71" s="12" t="s">
        <v>366</v>
      </c>
      <c r="C71" s="12" t="s">
        <v>367</v>
      </c>
      <c r="D71" s="12" t="s">
        <v>126</v>
      </c>
      <c r="E71" s="12" t="s">
        <v>368</v>
      </c>
      <c r="F71" s="12" t="s">
        <v>127</v>
      </c>
      <c r="G71" s="12" t="s">
        <v>234</v>
      </c>
      <c r="H71" s="12" t="s">
        <v>235</v>
      </c>
      <c r="I71" s="12">
        <v>13891512999</v>
      </c>
      <c r="J71" s="12">
        <v>36.15</v>
      </c>
      <c r="K71" s="12">
        <v>36.15</v>
      </c>
      <c r="L71" s="12"/>
      <c r="M71" s="12">
        <v>36.15</v>
      </c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 t="s">
        <v>119</v>
      </c>
      <c r="Y71" s="12" t="s">
        <v>101</v>
      </c>
      <c r="Z71" s="12" t="s">
        <v>101</v>
      </c>
      <c r="AA71" s="12" t="s">
        <v>120</v>
      </c>
      <c r="AB71" s="12" t="s">
        <v>120</v>
      </c>
      <c r="AC71" s="12" t="s">
        <v>120</v>
      </c>
      <c r="AD71" s="12">
        <v>1</v>
      </c>
      <c r="AE71" s="12">
        <v>1</v>
      </c>
      <c r="AF71" s="12">
        <v>65</v>
      </c>
      <c r="AG71" s="12" t="s">
        <v>236</v>
      </c>
      <c r="AH71" s="12" t="s">
        <v>369</v>
      </c>
      <c r="AI71" s="20"/>
    </row>
    <row r="72" ht="65" customHeight="1" spans="1:35">
      <c r="A72" s="15">
        <v>65</v>
      </c>
      <c r="B72" s="12" t="s">
        <v>370</v>
      </c>
      <c r="C72" s="12" t="s">
        <v>371</v>
      </c>
      <c r="D72" s="12" t="s">
        <v>126</v>
      </c>
      <c r="E72" s="12" t="s">
        <v>148</v>
      </c>
      <c r="F72" s="12" t="s">
        <v>127</v>
      </c>
      <c r="G72" s="12" t="s">
        <v>234</v>
      </c>
      <c r="H72" s="12" t="s">
        <v>235</v>
      </c>
      <c r="I72" s="12">
        <v>13891512999</v>
      </c>
      <c r="J72" s="12">
        <v>3.25</v>
      </c>
      <c r="K72" s="12">
        <v>3.25</v>
      </c>
      <c r="L72" s="12"/>
      <c r="M72" s="12">
        <v>3.25</v>
      </c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 t="s">
        <v>119</v>
      </c>
      <c r="Y72" s="12" t="s">
        <v>101</v>
      </c>
      <c r="Z72" s="12" t="s">
        <v>120</v>
      </c>
      <c r="AA72" s="12" t="s">
        <v>120</v>
      </c>
      <c r="AB72" s="12" t="s">
        <v>120</v>
      </c>
      <c r="AC72" s="12" t="s">
        <v>120</v>
      </c>
      <c r="AD72" s="12">
        <v>6</v>
      </c>
      <c r="AE72" s="12">
        <v>20</v>
      </c>
      <c r="AF72" s="12">
        <v>55</v>
      </c>
      <c r="AG72" s="12" t="s">
        <v>236</v>
      </c>
      <c r="AH72" s="12" t="s">
        <v>372</v>
      </c>
      <c r="AI72" s="20"/>
    </row>
    <row r="73" ht="65" customHeight="1" spans="1:35">
      <c r="A73" s="15">
        <v>66</v>
      </c>
      <c r="B73" s="12" t="s">
        <v>373</v>
      </c>
      <c r="C73" s="12" t="s">
        <v>374</v>
      </c>
      <c r="D73" s="12" t="s">
        <v>126</v>
      </c>
      <c r="E73" s="12" t="s">
        <v>375</v>
      </c>
      <c r="F73" s="12" t="s">
        <v>127</v>
      </c>
      <c r="G73" s="12" t="s">
        <v>234</v>
      </c>
      <c r="H73" s="12" t="s">
        <v>235</v>
      </c>
      <c r="I73" s="12">
        <v>13891512999</v>
      </c>
      <c r="J73" s="12">
        <v>19.75</v>
      </c>
      <c r="K73" s="12">
        <v>19.75</v>
      </c>
      <c r="L73" s="12"/>
      <c r="M73" s="12">
        <v>19.75</v>
      </c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 t="s">
        <v>119</v>
      </c>
      <c r="Y73" s="12" t="s">
        <v>101</v>
      </c>
      <c r="Z73" s="12" t="s">
        <v>120</v>
      </c>
      <c r="AA73" s="12" t="s">
        <v>120</v>
      </c>
      <c r="AB73" s="12" t="s">
        <v>120</v>
      </c>
      <c r="AC73" s="12" t="s">
        <v>120</v>
      </c>
      <c r="AD73" s="12">
        <v>0</v>
      </c>
      <c r="AE73" s="12">
        <v>0</v>
      </c>
      <c r="AF73" s="12">
        <v>12</v>
      </c>
      <c r="AG73" s="12" t="s">
        <v>236</v>
      </c>
      <c r="AH73" s="12" t="s">
        <v>376</v>
      </c>
      <c r="AI73" s="20"/>
    </row>
    <row r="74" ht="65" customHeight="1" spans="1:35">
      <c r="A74" s="15">
        <v>67</v>
      </c>
      <c r="B74" s="12" t="s">
        <v>377</v>
      </c>
      <c r="C74" s="12" t="s">
        <v>378</v>
      </c>
      <c r="D74" s="12" t="s">
        <v>126</v>
      </c>
      <c r="E74" s="12" t="s">
        <v>379</v>
      </c>
      <c r="F74" s="12" t="s">
        <v>127</v>
      </c>
      <c r="G74" s="12" t="s">
        <v>234</v>
      </c>
      <c r="H74" s="12" t="s">
        <v>235</v>
      </c>
      <c r="I74" s="12">
        <v>13891512999</v>
      </c>
      <c r="J74" s="12">
        <v>26.4</v>
      </c>
      <c r="K74" s="12">
        <v>26.4</v>
      </c>
      <c r="L74" s="12"/>
      <c r="M74" s="12">
        <v>26.4</v>
      </c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 t="s">
        <v>119</v>
      </c>
      <c r="Y74" s="12" t="s">
        <v>101</v>
      </c>
      <c r="Z74" s="12" t="s">
        <v>120</v>
      </c>
      <c r="AA74" s="12" t="s">
        <v>120</v>
      </c>
      <c r="AB74" s="12" t="s">
        <v>120</v>
      </c>
      <c r="AC74" s="12" t="s">
        <v>120</v>
      </c>
      <c r="AD74" s="12">
        <v>0</v>
      </c>
      <c r="AE74" s="12">
        <v>0</v>
      </c>
      <c r="AF74" s="12">
        <v>28</v>
      </c>
      <c r="AG74" s="12" t="s">
        <v>236</v>
      </c>
      <c r="AH74" s="12" t="s">
        <v>342</v>
      </c>
      <c r="AI74" s="20"/>
    </row>
    <row r="75" ht="65" customHeight="1" spans="1:35">
      <c r="A75" s="15">
        <v>68</v>
      </c>
      <c r="B75" s="12" t="s">
        <v>380</v>
      </c>
      <c r="C75" s="12" t="s">
        <v>381</v>
      </c>
      <c r="D75" s="12" t="s">
        <v>126</v>
      </c>
      <c r="E75" s="12" t="s">
        <v>382</v>
      </c>
      <c r="F75" s="12" t="s">
        <v>127</v>
      </c>
      <c r="G75" s="12" t="s">
        <v>234</v>
      </c>
      <c r="H75" s="12" t="s">
        <v>235</v>
      </c>
      <c r="I75" s="12">
        <v>13891512999</v>
      </c>
      <c r="J75" s="12">
        <v>8.86</v>
      </c>
      <c r="K75" s="12">
        <v>8.86</v>
      </c>
      <c r="L75" s="12"/>
      <c r="M75" s="12">
        <v>8.86</v>
      </c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 t="s">
        <v>119</v>
      </c>
      <c r="Y75" s="12" t="s">
        <v>101</v>
      </c>
      <c r="Z75" s="12" t="s">
        <v>120</v>
      </c>
      <c r="AA75" s="12" t="s">
        <v>120</v>
      </c>
      <c r="AB75" s="12" t="s">
        <v>120</v>
      </c>
      <c r="AC75" s="12" t="s">
        <v>120</v>
      </c>
      <c r="AD75" s="12">
        <v>2</v>
      </c>
      <c r="AE75" s="12">
        <v>7</v>
      </c>
      <c r="AF75" s="12">
        <v>41</v>
      </c>
      <c r="AG75" s="12" t="s">
        <v>236</v>
      </c>
      <c r="AH75" s="12" t="s">
        <v>361</v>
      </c>
      <c r="AI75" s="20"/>
    </row>
    <row r="76" ht="65" customHeight="1" spans="1:35">
      <c r="A76" s="15">
        <v>69</v>
      </c>
      <c r="B76" s="12" t="s">
        <v>383</v>
      </c>
      <c r="C76" s="12" t="s">
        <v>384</v>
      </c>
      <c r="D76" s="12" t="s">
        <v>126</v>
      </c>
      <c r="E76" s="12" t="s">
        <v>181</v>
      </c>
      <c r="F76" s="12" t="s">
        <v>127</v>
      </c>
      <c r="G76" s="12" t="s">
        <v>234</v>
      </c>
      <c r="H76" s="12" t="s">
        <v>235</v>
      </c>
      <c r="I76" s="12">
        <v>13891512999</v>
      </c>
      <c r="J76" s="12">
        <v>14.85</v>
      </c>
      <c r="K76" s="12">
        <v>14.85</v>
      </c>
      <c r="L76" s="12"/>
      <c r="M76" s="12">
        <v>14.85</v>
      </c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 t="s">
        <v>119</v>
      </c>
      <c r="Y76" s="12" t="s">
        <v>101</v>
      </c>
      <c r="Z76" s="12" t="s">
        <v>120</v>
      </c>
      <c r="AA76" s="12" t="s">
        <v>120</v>
      </c>
      <c r="AB76" s="12" t="s">
        <v>120</v>
      </c>
      <c r="AC76" s="12" t="s">
        <v>120</v>
      </c>
      <c r="AD76" s="12">
        <v>2</v>
      </c>
      <c r="AE76" s="12">
        <v>10</v>
      </c>
      <c r="AF76" s="12">
        <v>19</v>
      </c>
      <c r="AG76" s="12" t="s">
        <v>236</v>
      </c>
      <c r="AH76" s="12" t="s">
        <v>292</v>
      </c>
      <c r="AI76" s="20"/>
    </row>
    <row r="77" ht="65" customHeight="1" spans="1:35">
      <c r="A77" s="15">
        <v>70</v>
      </c>
      <c r="B77" s="12" t="s">
        <v>385</v>
      </c>
      <c r="C77" s="12" t="s">
        <v>386</v>
      </c>
      <c r="D77" s="12" t="s">
        <v>126</v>
      </c>
      <c r="E77" s="12" t="s">
        <v>229</v>
      </c>
      <c r="F77" s="12" t="s">
        <v>127</v>
      </c>
      <c r="G77" s="12" t="s">
        <v>234</v>
      </c>
      <c r="H77" s="12" t="s">
        <v>235</v>
      </c>
      <c r="I77" s="12">
        <v>13891512999</v>
      </c>
      <c r="J77" s="12">
        <v>29.09</v>
      </c>
      <c r="K77" s="12">
        <v>29.09</v>
      </c>
      <c r="L77" s="12"/>
      <c r="M77" s="12">
        <v>29.09</v>
      </c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 t="s">
        <v>119</v>
      </c>
      <c r="Y77" s="12" t="s">
        <v>101</v>
      </c>
      <c r="Z77" s="12" t="s">
        <v>120</v>
      </c>
      <c r="AA77" s="12" t="s">
        <v>120</v>
      </c>
      <c r="AB77" s="12" t="s">
        <v>120</v>
      </c>
      <c r="AC77" s="12" t="s">
        <v>120</v>
      </c>
      <c r="AD77" s="12">
        <v>1</v>
      </c>
      <c r="AE77" s="12">
        <v>4</v>
      </c>
      <c r="AF77" s="12">
        <v>25</v>
      </c>
      <c r="AG77" s="12" t="s">
        <v>236</v>
      </c>
      <c r="AH77" s="12" t="s">
        <v>387</v>
      </c>
      <c r="AI77" s="20"/>
    </row>
    <row r="78" ht="65" customHeight="1" spans="1:35">
      <c r="A78" s="15">
        <v>71</v>
      </c>
      <c r="B78" s="12" t="s">
        <v>388</v>
      </c>
      <c r="C78" s="12" t="s">
        <v>389</v>
      </c>
      <c r="D78" s="12" t="s">
        <v>126</v>
      </c>
      <c r="E78" s="12" t="s">
        <v>390</v>
      </c>
      <c r="F78" s="12" t="s">
        <v>127</v>
      </c>
      <c r="G78" s="12" t="s">
        <v>234</v>
      </c>
      <c r="H78" s="12" t="s">
        <v>235</v>
      </c>
      <c r="I78" s="12">
        <v>13891512999</v>
      </c>
      <c r="J78" s="12">
        <v>8.3</v>
      </c>
      <c r="K78" s="12">
        <v>8.3</v>
      </c>
      <c r="L78" s="12"/>
      <c r="M78" s="12">
        <v>8.3</v>
      </c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 t="s">
        <v>119</v>
      </c>
      <c r="Y78" s="12" t="s">
        <v>101</v>
      </c>
      <c r="Z78" s="12" t="s">
        <v>120</v>
      </c>
      <c r="AA78" s="12" t="s">
        <v>120</v>
      </c>
      <c r="AB78" s="12" t="s">
        <v>120</v>
      </c>
      <c r="AC78" s="12" t="s">
        <v>120</v>
      </c>
      <c r="AD78" s="12">
        <v>1</v>
      </c>
      <c r="AE78" s="12">
        <v>7</v>
      </c>
      <c r="AF78" s="12">
        <v>40</v>
      </c>
      <c r="AG78" s="12" t="s">
        <v>236</v>
      </c>
      <c r="AH78" s="12" t="s">
        <v>391</v>
      </c>
      <c r="AI78" s="20"/>
    </row>
    <row r="79" ht="65" customHeight="1" spans="1:35">
      <c r="A79" s="15">
        <v>72</v>
      </c>
      <c r="B79" s="12" t="s">
        <v>392</v>
      </c>
      <c r="C79" s="12" t="s">
        <v>393</v>
      </c>
      <c r="D79" s="12" t="s">
        <v>126</v>
      </c>
      <c r="E79" s="12" t="s">
        <v>394</v>
      </c>
      <c r="F79" s="12" t="s">
        <v>127</v>
      </c>
      <c r="G79" s="12" t="s">
        <v>234</v>
      </c>
      <c r="H79" s="12" t="s">
        <v>235</v>
      </c>
      <c r="I79" s="12">
        <v>13891512999</v>
      </c>
      <c r="J79" s="12">
        <v>31.9</v>
      </c>
      <c r="K79" s="12">
        <v>31.9</v>
      </c>
      <c r="L79" s="12"/>
      <c r="M79" s="12">
        <v>31.9</v>
      </c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 t="s">
        <v>119</v>
      </c>
      <c r="Y79" s="12" t="s">
        <v>101</v>
      </c>
      <c r="Z79" s="12" t="s">
        <v>120</v>
      </c>
      <c r="AA79" s="12" t="s">
        <v>120</v>
      </c>
      <c r="AB79" s="12" t="s">
        <v>120</v>
      </c>
      <c r="AC79" s="12" t="s">
        <v>120</v>
      </c>
      <c r="AD79" s="12">
        <v>0</v>
      </c>
      <c r="AE79" s="12">
        <v>0</v>
      </c>
      <c r="AF79" s="12">
        <v>30</v>
      </c>
      <c r="AG79" s="12" t="s">
        <v>236</v>
      </c>
      <c r="AH79" s="12" t="s">
        <v>395</v>
      </c>
      <c r="AI79" s="20"/>
    </row>
    <row r="80" ht="65" customHeight="1" spans="1:35">
      <c r="A80" s="15">
        <v>73</v>
      </c>
      <c r="B80" s="12" t="s">
        <v>396</v>
      </c>
      <c r="C80" s="12" t="s">
        <v>397</v>
      </c>
      <c r="D80" s="12" t="s">
        <v>126</v>
      </c>
      <c r="E80" s="12" t="s">
        <v>398</v>
      </c>
      <c r="F80" s="12" t="s">
        <v>127</v>
      </c>
      <c r="G80" s="12" t="s">
        <v>234</v>
      </c>
      <c r="H80" s="12" t="s">
        <v>235</v>
      </c>
      <c r="I80" s="12">
        <v>13891512999</v>
      </c>
      <c r="J80" s="12">
        <v>41.28</v>
      </c>
      <c r="K80" s="12">
        <v>41.28</v>
      </c>
      <c r="L80" s="12"/>
      <c r="M80" s="12">
        <v>41.28</v>
      </c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 t="s">
        <v>119</v>
      </c>
      <c r="Y80" s="12" t="s">
        <v>101</v>
      </c>
      <c r="Z80" s="12" t="s">
        <v>101</v>
      </c>
      <c r="AA80" s="12" t="s">
        <v>120</v>
      </c>
      <c r="AB80" s="12" t="s">
        <v>120</v>
      </c>
      <c r="AC80" s="12" t="s">
        <v>120</v>
      </c>
      <c r="AD80" s="12">
        <v>3</v>
      </c>
      <c r="AE80" s="12">
        <v>11</v>
      </c>
      <c r="AF80" s="12">
        <v>55</v>
      </c>
      <c r="AG80" s="12" t="s">
        <v>236</v>
      </c>
      <c r="AH80" s="12" t="s">
        <v>369</v>
      </c>
      <c r="AI80" s="20"/>
    </row>
    <row r="81" ht="65" customHeight="1" spans="1:35">
      <c r="A81" s="15">
        <v>74</v>
      </c>
      <c r="B81" s="12" t="s">
        <v>399</v>
      </c>
      <c r="C81" s="12" t="s">
        <v>400</v>
      </c>
      <c r="D81" s="12" t="s">
        <v>126</v>
      </c>
      <c r="E81" s="12" t="s">
        <v>401</v>
      </c>
      <c r="F81" s="12" t="s">
        <v>127</v>
      </c>
      <c r="G81" s="12" t="s">
        <v>234</v>
      </c>
      <c r="H81" s="12" t="s">
        <v>235</v>
      </c>
      <c r="I81" s="12">
        <v>13891512999</v>
      </c>
      <c r="J81" s="12">
        <v>6.13</v>
      </c>
      <c r="K81" s="12">
        <v>6.13</v>
      </c>
      <c r="L81" s="12"/>
      <c r="M81" s="12">
        <v>6.13</v>
      </c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 t="s">
        <v>119</v>
      </c>
      <c r="Y81" s="12" t="s">
        <v>101</v>
      </c>
      <c r="Z81" s="12" t="s">
        <v>120</v>
      </c>
      <c r="AA81" s="12" t="s">
        <v>120</v>
      </c>
      <c r="AB81" s="12" t="s">
        <v>120</v>
      </c>
      <c r="AC81" s="12" t="s">
        <v>120</v>
      </c>
      <c r="AD81" s="12">
        <v>12</v>
      </c>
      <c r="AE81" s="12">
        <v>42</v>
      </c>
      <c r="AF81" s="12">
        <v>69</v>
      </c>
      <c r="AG81" s="12" t="s">
        <v>236</v>
      </c>
      <c r="AH81" s="12" t="s">
        <v>391</v>
      </c>
      <c r="AI81" s="20"/>
    </row>
    <row r="82" ht="65" customHeight="1" spans="1:35">
      <c r="A82" s="15">
        <v>75</v>
      </c>
      <c r="B82" s="12" t="s">
        <v>402</v>
      </c>
      <c r="C82" s="12" t="s">
        <v>403</v>
      </c>
      <c r="D82" s="12" t="s">
        <v>126</v>
      </c>
      <c r="E82" s="12" t="s">
        <v>404</v>
      </c>
      <c r="F82" s="12" t="s">
        <v>127</v>
      </c>
      <c r="G82" s="12" t="s">
        <v>234</v>
      </c>
      <c r="H82" s="12" t="s">
        <v>235</v>
      </c>
      <c r="I82" s="12">
        <v>13891512999</v>
      </c>
      <c r="J82" s="12">
        <v>3.25</v>
      </c>
      <c r="K82" s="12">
        <v>3.25</v>
      </c>
      <c r="L82" s="12"/>
      <c r="M82" s="12">
        <v>3.25</v>
      </c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 t="s">
        <v>119</v>
      </c>
      <c r="Y82" s="12" t="s">
        <v>101</v>
      </c>
      <c r="Z82" s="12" t="s">
        <v>120</v>
      </c>
      <c r="AA82" s="12" t="s">
        <v>120</v>
      </c>
      <c r="AB82" s="12" t="s">
        <v>120</v>
      </c>
      <c r="AC82" s="12" t="s">
        <v>120</v>
      </c>
      <c r="AD82" s="12">
        <v>1</v>
      </c>
      <c r="AE82" s="12">
        <v>5</v>
      </c>
      <c r="AF82" s="12">
        <v>5</v>
      </c>
      <c r="AG82" s="12" t="s">
        <v>236</v>
      </c>
      <c r="AH82" s="12" t="s">
        <v>376</v>
      </c>
      <c r="AI82" s="20"/>
    </row>
    <row r="83" ht="65" customHeight="1" spans="1:35">
      <c r="A83" s="15">
        <v>76</v>
      </c>
      <c r="B83" s="12" t="s">
        <v>405</v>
      </c>
      <c r="C83" s="12" t="s">
        <v>406</v>
      </c>
      <c r="D83" s="12" t="s">
        <v>126</v>
      </c>
      <c r="E83" s="12" t="s">
        <v>407</v>
      </c>
      <c r="F83" s="12" t="s">
        <v>127</v>
      </c>
      <c r="G83" s="12" t="s">
        <v>234</v>
      </c>
      <c r="H83" s="12" t="s">
        <v>235</v>
      </c>
      <c r="I83" s="12">
        <v>13891512999</v>
      </c>
      <c r="J83" s="12">
        <v>73.05</v>
      </c>
      <c r="K83" s="12">
        <v>73.05</v>
      </c>
      <c r="L83" s="12"/>
      <c r="M83" s="12">
        <v>73.05</v>
      </c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 t="s">
        <v>119</v>
      </c>
      <c r="Y83" s="12" t="s">
        <v>101</v>
      </c>
      <c r="Z83" s="12" t="s">
        <v>120</v>
      </c>
      <c r="AA83" s="12" t="s">
        <v>120</v>
      </c>
      <c r="AB83" s="12" t="s">
        <v>120</v>
      </c>
      <c r="AC83" s="12" t="s">
        <v>120</v>
      </c>
      <c r="AD83" s="12">
        <v>15</v>
      </c>
      <c r="AE83" s="12">
        <v>66</v>
      </c>
      <c r="AF83" s="12">
        <v>181</v>
      </c>
      <c r="AG83" s="12" t="s">
        <v>236</v>
      </c>
      <c r="AH83" s="12" t="s">
        <v>285</v>
      </c>
      <c r="AI83" s="20"/>
    </row>
    <row r="84" ht="65" customHeight="1" spans="1:35">
      <c r="A84" s="15">
        <v>77</v>
      </c>
      <c r="B84" s="12" t="s">
        <v>408</v>
      </c>
      <c r="C84" s="12" t="s">
        <v>409</v>
      </c>
      <c r="D84" s="12" t="s">
        <v>126</v>
      </c>
      <c r="E84" s="12" t="s">
        <v>141</v>
      </c>
      <c r="F84" s="12" t="s">
        <v>127</v>
      </c>
      <c r="G84" s="12" t="s">
        <v>234</v>
      </c>
      <c r="H84" s="12" t="s">
        <v>235</v>
      </c>
      <c r="I84" s="12">
        <v>13891512999</v>
      </c>
      <c r="J84" s="12">
        <v>68.2</v>
      </c>
      <c r="K84" s="12">
        <v>68.2</v>
      </c>
      <c r="L84" s="12"/>
      <c r="M84" s="12">
        <v>68.2</v>
      </c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 t="s">
        <v>119</v>
      </c>
      <c r="Y84" s="12" t="s">
        <v>101</v>
      </c>
      <c r="Z84" s="12" t="s">
        <v>120</v>
      </c>
      <c r="AA84" s="12" t="s">
        <v>120</v>
      </c>
      <c r="AB84" s="12" t="s">
        <v>120</v>
      </c>
      <c r="AC84" s="12" t="s">
        <v>120</v>
      </c>
      <c r="AD84" s="12">
        <v>4</v>
      </c>
      <c r="AE84" s="12">
        <v>13</v>
      </c>
      <c r="AF84" s="12">
        <v>152</v>
      </c>
      <c r="AG84" s="12" t="s">
        <v>236</v>
      </c>
      <c r="AH84" s="12" t="s">
        <v>310</v>
      </c>
      <c r="AI84" s="20"/>
    </row>
    <row r="85" ht="65" customHeight="1" spans="1:35">
      <c r="A85" s="15">
        <v>78</v>
      </c>
      <c r="B85" s="12" t="s">
        <v>410</v>
      </c>
      <c r="C85" s="12" t="s">
        <v>411</v>
      </c>
      <c r="D85" s="12" t="s">
        <v>126</v>
      </c>
      <c r="E85" s="12" t="s">
        <v>412</v>
      </c>
      <c r="F85" s="12" t="s">
        <v>127</v>
      </c>
      <c r="G85" s="12" t="s">
        <v>234</v>
      </c>
      <c r="H85" s="12" t="s">
        <v>235</v>
      </c>
      <c r="I85" s="12">
        <v>13891512999</v>
      </c>
      <c r="J85" s="12">
        <v>28.3</v>
      </c>
      <c r="K85" s="12">
        <v>28.3</v>
      </c>
      <c r="L85" s="12"/>
      <c r="M85" s="12">
        <v>28.3</v>
      </c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 t="s">
        <v>119</v>
      </c>
      <c r="Y85" s="12" t="s">
        <v>101</v>
      </c>
      <c r="Z85" s="12" t="s">
        <v>120</v>
      </c>
      <c r="AA85" s="12" t="s">
        <v>120</v>
      </c>
      <c r="AB85" s="12" t="s">
        <v>120</v>
      </c>
      <c r="AC85" s="12" t="s">
        <v>120</v>
      </c>
      <c r="AD85" s="12">
        <v>2</v>
      </c>
      <c r="AE85" s="12">
        <v>6</v>
      </c>
      <c r="AF85" s="12">
        <v>29</v>
      </c>
      <c r="AG85" s="12" t="s">
        <v>236</v>
      </c>
      <c r="AH85" s="12" t="s">
        <v>274</v>
      </c>
      <c r="AI85" s="20"/>
    </row>
    <row r="86" ht="65" customHeight="1" spans="1:35">
      <c r="A86" s="15">
        <v>79</v>
      </c>
      <c r="B86" s="12" t="s">
        <v>413</v>
      </c>
      <c r="C86" s="12" t="s">
        <v>414</v>
      </c>
      <c r="D86" s="12" t="s">
        <v>126</v>
      </c>
      <c r="E86" s="12" t="s">
        <v>189</v>
      </c>
      <c r="F86" s="12" t="s">
        <v>127</v>
      </c>
      <c r="G86" s="12" t="s">
        <v>234</v>
      </c>
      <c r="H86" s="12" t="s">
        <v>235</v>
      </c>
      <c r="I86" s="12">
        <v>13891512999</v>
      </c>
      <c r="J86" s="12">
        <v>59.4</v>
      </c>
      <c r="K86" s="12">
        <v>59.4</v>
      </c>
      <c r="L86" s="12"/>
      <c r="M86" s="12">
        <v>59.4</v>
      </c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 t="s">
        <v>119</v>
      </c>
      <c r="Y86" s="12" t="s">
        <v>101</v>
      </c>
      <c r="Z86" s="12" t="s">
        <v>120</v>
      </c>
      <c r="AA86" s="12" t="s">
        <v>120</v>
      </c>
      <c r="AB86" s="12" t="s">
        <v>120</v>
      </c>
      <c r="AC86" s="12" t="s">
        <v>120</v>
      </c>
      <c r="AD86" s="12">
        <v>3</v>
      </c>
      <c r="AE86" s="12">
        <v>11</v>
      </c>
      <c r="AF86" s="12">
        <v>58</v>
      </c>
      <c r="AG86" s="12" t="s">
        <v>236</v>
      </c>
      <c r="AH86" s="12" t="s">
        <v>310</v>
      </c>
      <c r="AI86" s="20"/>
    </row>
    <row r="87" ht="65" customHeight="1" spans="1:35">
      <c r="A87" s="15">
        <v>80</v>
      </c>
      <c r="B87" s="12" t="s">
        <v>415</v>
      </c>
      <c r="C87" s="12" t="s">
        <v>416</v>
      </c>
      <c r="D87" s="12" t="s">
        <v>126</v>
      </c>
      <c r="E87" s="12" t="s">
        <v>417</v>
      </c>
      <c r="F87" s="12" t="s">
        <v>127</v>
      </c>
      <c r="G87" s="12" t="s">
        <v>234</v>
      </c>
      <c r="H87" s="12" t="s">
        <v>235</v>
      </c>
      <c r="I87" s="12">
        <v>13891512999</v>
      </c>
      <c r="J87" s="12">
        <v>23.95</v>
      </c>
      <c r="K87" s="12">
        <v>23.95</v>
      </c>
      <c r="L87" s="12"/>
      <c r="M87" s="12">
        <v>23.95</v>
      </c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 t="s">
        <v>119</v>
      </c>
      <c r="Y87" s="12" t="s">
        <v>101</v>
      </c>
      <c r="Z87" s="12" t="s">
        <v>120</v>
      </c>
      <c r="AA87" s="12" t="s">
        <v>120</v>
      </c>
      <c r="AB87" s="12" t="s">
        <v>120</v>
      </c>
      <c r="AC87" s="12" t="s">
        <v>120</v>
      </c>
      <c r="AD87" s="12">
        <v>0</v>
      </c>
      <c r="AE87" s="12">
        <v>0</v>
      </c>
      <c r="AF87" s="12">
        <v>38</v>
      </c>
      <c r="AG87" s="12" t="s">
        <v>236</v>
      </c>
      <c r="AH87" s="12" t="s">
        <v>365</v>
      </c>
      <c r="AI87" s="20"/>
    </row>
    <row r="88" ht="65" customHeight="1" spans="1:35">
      <c r="A88" s="15">
        <v>81</v>
      </c>
      <c r="B88" s="12" t="s">
        <v>418</v>
      </c>
      <c r="C88" s="12" t="s">
        <v>419</v>
      </c>
      <c r="D88" s="12" t="s">
        <v>126</v>
      </c>
      <c r="E88" s="12" t="s">
        <v>193</v>
      </c>
      <c r="F88" s="12" t="s">
        <v>127</v>
      </c>
      <c r="G88" s="12" t="s">
        <v>234</v>
      </c>
      <c r="H88" s="12" t="s">
        <v>235</v>
      </c>
      <c r="I88" s="12">
        <v>13891512999</v>
      </c>
      <c r="J88" s="12">
        <v>10.35</v>
      </c>
      <c r="K88" s="12">
        <v>10.35</v>
      </c>
      <c r="L88" s="12"/>
      <c r="M88" s="12">
        <v>10.35</v>
      </c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 t="s">
        <v>119</v>
      </c>
      <c r="Y88" s="12" t="s">
        <v>101</v>
      </c>
      <c r="Z88" s="12" t="s">
        <v>120</v>
      </c>
      <c r="AA88" s="12" t="s">
        <v>120</v>
      </c>
      <c r="AB88" s="12" t="s">
        <v>120</v>
      </c>
      <c r="AC88" s="12" t="s">
        <v>120</v>
      </c>
      <c r="AD88" s="12">
        <v>0</v>
      </c>
      <c r="AE88" s="12">
        <v>0</v>
      </c>
      <c r="AF88" s="12">
        <v>30</v>
      </c>
      <c r="AG88" s="12" t="s">
        <v>236</v>
      </c>
      <c r="AH88" s="12" t="s">
        <v>256</v>
      </c>
      <c r="AI88" s="20"/>
    </row>
    <row r="89" ht="65" customHeight="1" spans="1:35">
      <c r="A89" s="15">
        <v>82</v>
      </c>
      <c r="B89" s="12" t="s">
        <v>420</v>
      </c>
      <c r="C89" s="12" t="s">
        <v>421</v>
      </c>
      <c r="D89" s="12" t="s">
        <v>126</v>
      </c>
      <c r="E89" s="12" t="s">
        <v>160</v>
      </c>
      <c r="F89" s="12" t="s">
        <v>127</v>
      </c>
      <c r="G89" s="12" t="s">
        <v>234</v>
      </c>
      <c r="H89" s="12" t="s">
        <v>235</v>
      </c>
      <c r="I89" s="12">
        <v>13891512999</v>
      </c>
      <c r="J89" s="12">
        <v>34.35</v>
      </c>
      <c r="K89" s="12">
        <v>34.35</v>
      </c>
      <c r="L89" s="12"/>
      <c r="M89" s="12">
        <v>34.35</v>
      </c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 t="s">
        <v>119</v>
      </c>
      <c r="Y89" s="12" t="s">
        <v>101</v>
      </c>
      <c r="Z89" s="12" t="s">
        <v>120</v>
      </c>
      <c r="AA89" s="12" t="s">
        <v>120</v>
      </c>
      <c r="AB89" s="12" t="s">
        <v>120</v>
      </c>
      <c r="AC89" s="12" t="s">
        <v>120</v>
      </c>
      <c r="AD89" s="12">
        <v>2</v>
      </c>
      <c r="AE89" s="12">
        <v>4</v>
      </c>
      <c r="AF89" s="12">
        <v>55</v>
      </c>
      <c r="AG89" s="12" t="s">
        <v>236</v>
      </c>
      <c r="AH89" s="12" t="s">
        <v>422</v>
      </c>
      <c r="AI89" s="20"/>
    </row>
    <row r="90" ht="65" customHeight="1" spans="1:35">
      <c r="A90" s="15">
        <v>83</v>
      </c>
      <c r="B90" s="12" t="s">
        <v>423</v>
      </c>
      <c r="C90" s="12" t="s">
        <v>424</v>
      </c>
      <c r="D90" s="12" t="s">
        <v>126</v>
      </c>
      <c r="E90" s="12" t="s">
        <v>425</v>
      </c>
      <c r="F90" s="12" t="s">
        <v>127</v>
      </c>
      <c r="G90" s="12" t="s">
        <v>234</v>
      </c>
      <c r="H90" s="12" t="s">
        <v>235</v>
      </c>
      <c r="I90" s="12">
        <v>13891512999</v>
      </c>
      <c r="J90" s="12">
        <v>225.55</v>
      </c>
      <c r="K90" s="12">
        <v>225.55</v>
      </c>
      <c r="L90" s="12"/>
      <c r="M90" s="12">
        <v>225.55</v>
      </c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 t="s">
        <v>119</v>
      </c>
      <c r="Y90" s="12" t="s">
        <v>101</v>
      </c>
      <c r="Z90" s="12" t="s">
        <v>101</v>
      </c>
      <c r="AA90" s="12" t="s">
        <v>120</v>
      </c>
      <c r="AB90" s="12" t="s">
        <v>120</v>
      </c>
      <c r="AC90" s="12" t="s">
        <v>120</v>
      </c>
      <c r="AD90" s="12">
        <v>31</v>
      </c>
      <c r="AE90" s="12">
        <v>89</v>
      </c>
      <c r="AF90" s="12">
        <v>292</v>
      </c>
      <c r="AG90" s="12" t="s">
        <v>236</v>
      </c>
      <c r="AH90" s="12" t="s">
        <v>426</v>
      </c>
      <c r="AI90" s="20"/>
    </row>
    <row r="91" ht="65" customHeight="1" spans="1:35">
      <c r="A91" s="15">
        <v>84</v>
      </c>
      <c r="B91" s="12" t="s">
        <v>427</v>
      </c>
      <c r="C91" s="12" t="s">
        <v>428</v>
      </c>
      <c r="D91" s="12" t="s">
        <v>126</v>
      </c>
      <c r="E91" s="12" t="s">
        <v>429</v>
      </c>
      <c r="F91" s="12" t="s">
        <v>127</v>
      </c>
      <c r="G91" s="12" t="s">
        <v>234</v>
      </c>
      <c r="H91" s="12" t="s">
        <v>235</v>
      </c>
      <c r="I91" s="12">
        <v>13891512999</v>
      </c>
      <c r="J91" s="12">
        <v>8.4</v>
      </c>
      <c r="K91" s="12">
        <v>8.4</v>
      </c>
      <c r="L91" s="12"/>
      <c r="M91" s="12">
        <v>8.4</v>
      </c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 t="s">
        <v>119</v>
      </c>
      <c r="Y91" s="12" t="s">
        <v>101</v>
      </c>
      <c r="Z91" s="12" t="s">
        <v>120</v>
      </c>
      <c r="AA91" s="12" t="s">
        <v>120</v>
      </c>
      <c r="AB91" s="12" t="s">
        <v>120</v>
      </c>
      <c r="AC91" s="12" t="s">
        <v>120</v>
      </c>
      <c r="AD91" s="12">
        <v>0</v>
      </c>
      <c r="AE91" s="12">
        <v>0</v>
      </c>
      <c r="AF91" s="12">
        <v>34</v>
      </c>
      <c r="AG91" s="12" t="s">
        <v>236</v>
      </c>
      <c r="AH91" s="12" t="s">
        <v>260</v>
      </c>
      <c r="AI91" s="20"/>
    </row>
    <row r="92" ht="65" customHeight="1" spans="1:35">
      <c r="A92" s="15">
        <v>85</v>
      </c>
      <c r="B92" s="12" t="s">
        <v>430</v>
      </c>
      <c r="C92" s="12" t="s">
        <v>431</v>
      </c>
      <c r="D92" s="12" t="s">
        <v>126</v>
      </c>
      <c r="E92" s="12" t="s">
        <v>432</v>
      </c>
      <c r="F92" s="12" t="s">
        <v>127</v>
      </c>
      <c r="G92" s="12" t="s">
        <v>234</v>
      </c>
      <c r="H92" s="12" t="s">
        <v>235</v>
      </c>
      <c r="I92" s="12">
        <v>13891512999</v>
      </c>
      <c r="J92" s="12">
        <v>9.15</v>
      </c>
      <c r="K92" s="12">
        <v>9.15</v>
      </c>
      <c r="L92" s="12"/>
      <c r="M92" s="12">
        <v>9.15</v>
      </c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 t="s">
        <v>119</v>
      </c>
      <c r="Y92" s="12" t="s">
        <v>101</v>
      </c>
      <c r="Z92" s="12" t="s">
        <v>120</v>
      </c>
      <c r="AA92" s="12" t="s">
        <v>120</v>
      </c>
      <c r="AB92" s="12" t="s">
        <v>120</v>
      </c>
      <c r="AC92" s="12" t="s">
        <v>120</v>
      </c>
      <c r="AD92" s="12">
        <v>2</v>
      </c>
      <c r="AE92" s="12">
        <v>5</v>
      </c>
      <c r="AF92" s="12">
        <v>14</v>
      </c>
      <c r="AG92" s="12" t="s">
        <v>236</v>
      </c>
      <c r="AH92" s="12" t="s">
        <v>433</v>
      </c>
      <c r="AI92" s="20"/>
    </row>
    <row r="93" ht="65" customHeight="1" spans="1:35">
      <c r="A93" s="15">
        <v>86</v>
      </c>
      <c r="B93" s="12" t="s">
        <v>434</v>
      </c>
      <c r="C93" s="12" t="s">
        <v>435</v>
      </c>
      <c r="D93" s="12" t="s">
        <v>126</v>
      </c>
      <c r="E93" s="12" t="s">
        <v>436</v>
      </c>
      <c r="F93" s="12" t="s">
        <v>127</v>
      </c>
      <c r="G93" s="12" t="s">
        <v>234</v>
      </c>
      <c r="H93" s="12" t="s">
        <v>235</v>
      </c>
      <c r="I93" s="12">
        <v>13891512999</v>
      </c>
      <c r="J93" s="12">
        <v>3.85</v>
      </c>
      <c r="K93" s="12">
        <v>3.85</v>
      </c>
      <c r="L93" s="12"/>
      <c r="M93" s="12">
        <v>3.85</v>
      </c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 t="s">
        <v>119</v>
      </c>
      <c r="Y93" s="12" t="s">
        <v>101</v>
      </c>
      <c r="Z93" s="12" t="s">
        <v>120</v>
      </c>
      <c r="AA93" s="12" t="s">
        <v>120</v>
      </c>
      <c r="AB93" s="12" t="s">
        <v>120</v>
      </c>
      <c r="AC93" s="12" t="s">
        <v>120</v>
      </c>
      <c r="AD93" s="12">
        <v>0</v>
      </c>
      <c r="AE93" s="12">
        <v>0</v>
      </c>
      <c r="AF93" s="12">
        <v>22</v>
      </c>
      <c r="AG93" s="12" t="s">
        <v>236</v>
      </c>
      <c r="AH93" s="12" t="s">
        <v>346</v>
      </c>
      <c r="AI93" s="20"/>
    </row>
    <row r="94" ht="65" customHeight="1" spans="1:35">
      <c r="A94" s="15">
        <v>87</v>
      </c>
      <c r="B94" s="12" t="s">
        <v>437</v>
      </c>
      <c r="C94" s="12" t="s">
        <v>438</v>
      </c>
      <c r="D94" s="12" t="s">
        <v>126</v>
      </c>
      <c r="E94" s="12" t="s">
        <v>197</v>
      </c>
      <c r="F94" s="12" t="s">
        <v>127</v>
      </c>
      <c r="G94" s="12" t="s">
        <v>234</v>
      </c>
      <c r="H94" s="12" t="s">
        <v>235</v>
      </c>
      <c r="I94" s="12">
        <v>13891512999</v>
      </c>
      <c r="J94" s="12">
        <v>9.75</v>
      </c>
      <c r="K94" s="12">
        <v>9.75</v>
      </c>
      <c r="L94" s="12"/>
      <c r="M94" s="12">
        <v>9.75</v>
      </c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 t="s">
        <v>119</v>
      </c>
      <c r="Y94" s="12" t="s">
        <v>101</v>
      </c>
      <c r="Z94" s="12" t="s">
        <v>120</v>
      </c>
      <c r="AA94" s="12" t="s">
        <v>120</v>
      </c>
      <c r="AB94" s="12" t="s">
        <v>120</v>
      </c>
      <c r="AC94" s="12" t="s">
        <v>120</v>
      </c>
      <c r="AD94" s="12">
        <v>0</v>
      </c>
      <c r="AE94" s="12">
        <v>0</v>
      </c>
      <c r="AF94" s="12">
        <v>23</v>
      </c>
      <c r="AG94" s="12" t="s">
        <v>236</v>
      </c>
      <c r="AH94" s="12" t="s">
        <v>292</v>
      </c>
      <c r="AI94" s="20"/>
    </row>
    <row r="95" ht="65" customHeight="1" spans="1:35">
      <c r="A95" s="15">
        <v>88</v>
      </c>
      <c r="B95" s="12" t="s">
        <v>439</v>
      </c>
      <c r="C95" s="12" t="s">
        <v>440</v>
      </c>
      <c r="D95" s="12" t="s">
        <v>126</v>
      </c>
      <c r="E95" s="12" t="s">
        <v>441</v>
      </c>
      <c r="F95" s="12" t="s">
        <v>127</v>
      </c>
      <c r="G95" s="12" t="s">
        <v>234</v>
      </c>
      <c r="H95" s="12" t="s">
        <v>235</v>
      </c>
      <c r="I95" s="12">
        <v>13891512999</v>
      </c>
      <c r="J95" s="12">
        <v>15.05</v>
      </c>
      <c r="K95" s="12">
        <v>15.05</v>
      </c>
      <c r="L95" s="12"/>
      <c r="M95" s="12">
        <v>15.05</v>
      </c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 t="s">
        <v>119</v>
      </c>
      <c r="Y95" s="12" t="s">
        <v>101</v>
      </c>
      <c r="Z95" s="12" t="s">
        <v>120</v>
      </c>
      <c r="AA95" s="12" t="s">
        <v>120</v>
      </c>
      <c r="AB95" s="12" t="s">
        <v>120</v>
      </c>
      <c r="AC95" s="12" t="s">
        <v>120</v>
      </c>
      <c r="AD95" s="12">
        <v>1</v>
      </c>
      <c r="AE95" s="12">
        <v>2</v>
      </c>
      <c r="AF95" s="12">
        <v>19</v>
      </c>
      <c r="AG95" s="12" t="s">
        <v>236</v>
      </c>
      <c r="AH95" s="12" t="s">
        <v>361</v>
      </c>
      <c r="AI95" s="20"/>
    </row>
    <row r="96" ht="65" customHeight="1" spans="1:35">
      <c r="A96" s="15">
        <v>89</v>
      </c>
      <c r="B96" s="12" t="s">
        <v>442</v>
      </c>
      <c r="C96" s="12" t="s">
        <v>443</v>
      </c>
      <c r="D96" s="12" t="s">
        <v>126</v>
      </c>
      <c r="E96" s="12" t="s">
        <v>444</v>
      </c>
      <c r="F96" s="12" t="s">
        <v>127</v>
      </c>
      <c r="G96" s="12" t="s">
        <v>234</v>
      </c>
      <c r="H96" s="12" t="s">
        <v>235</v>
      </c>
      <c r="I96" s="12">
        <v>13891512999</v>
      </c>
      <c r="J96" s="12">
        <v>16.7</v>
      </c>
      <c r="K96" s="12">
        <v>16.7</v>
      </c>
      <c r="L96" s="12"/>
      <c r="M96" s="12">
        <v>16.7</v>
      </c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 t="s">
        <v>119</v>
      </c>
      <c r="Y96" s="12" t="s">
        <v>101</v>
      </c>
      <c r="Z96" s="12" t="s">
        <v>101</v>
      </c>
      <c r="AA96" s="12" t="s">
        <v>120</v>
      </c>
      <c r="AB96" s="12" t="s">
        <v>120</v>
      </c>
      <c r="AC96" s="12" t="s">
        <v>120</v>
      </c>
      <c r="AD96" s="12">
        <v>3</v>
      </c>
      <c r="AE96" s="12">
        <v>12</v>
      </c>
      <c r="AF96" s="12">
        <v>116</v>
      </c>
      <c r="AG96" s="12" t="s">
        <v>236</v>
      </c>
      <c r="AH96" s="12" t="s">
        <v>445</v>
      </c>
      <c r="AI96" s="20"/>
    </row>
    <row r="97" ht="65" customHeight="1" spans="1:35">
      <c r="A97" s="15">
        <v>90</v>
      </c>
      <c r="B97" s="12" t="s">
        <v>446</v>
      </c>
      <c r="C97" s="12" t="s">
        <v>447</v>
      </c>
      <c r="D97" s="12" t="s">
        <v>126</v>
      </c>
      <c r="E97" s="12" t="s">
        <v>448</v>
      </c>
      <c r="F97" s="12" t="s">
        <v>127</v>
      </c>
      <c r="G97" s="12" t="s">
        <v>234</v>
      </c>
      <c r="H97" s="12" t="s">
        <v>235</v>
      </c>
      <c r="I97" s="12">
        <v>13891512999</v>
      </c>
      <c r="J97" s="12">
        <v>9.1</v>
      </c>
      <c r="K97" s="12">
        <v>9.1</v>
      </c>
      <c r="L97" s="12"/>
      <c r="M97" s="12">
        <v>9.1</v>
      </c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 t="s">
        <v>119</v>
      </c>
      <c r="Y97" s="12" t="s">
        <v>101</v>
      </c>
      <c r="Z97" s="12" t="s">
        <v>120</v>
      </c>
      <c r="AA97" s="12" t="s">
        <v>120</v>
      </c>
      <c r="AB97" s="12" t="s">
        <v>120</v>
      </c>
      <c r="AC97" s="12" t="s">
        <v>120</v>
      </c>
      <c r="AD97" s="12">
        <v>0</v>
      </c>
      <c r="AE97" s="12">
        <v>0</v>
      </c>
      <c r="AF97" s="12">
        <v>21</v>
      </c>
      <c r="AG97" s="12" t="s">
        <v>236</v>
      </c>
      <c r="AH97" s="12" t="s">
        <v>361</v>
      </c>
      <c r="AI97" s="20"/>
    </row>
    <row r="98" ht="65" customHeight="1" spans="1:35">
      <c r="A98" s="15">
        <v>91</v>
      </c>
      <c r="B98" s="12" t="s">
        <v>449</v>
      </c>
      <c r="C98" s="12" t="s">
        <v>450</v>
      </c>
      <c r="D98" s="12" t="s">
        <v>126</v>
      </c>
      <c r="E98" s="12" t="s">
        <v>451</v>
      </c>
      <c r="F98" s="12" t="s">
        <v>127</v>
      </c>
      <c r="G98" s="12" t="s">
        <v>234</v>
      </c>
      <c r="H98" s="12" t="s">
        <v>235</v>
      </c>
      <c r="I98" s="12">
        <v>13891512999</v>
      </c>
      <c r="J98" s="12">
        <v>48.85</v>
      </c>
      <c r="K98" s="12">
        <v>48.85</v>
      </c>
      <c r="L98" s="12"/>
      <c r="M98" s="12">
        <v>48.85</v>
      </c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 t="s">
        <v>119</v>
      </c>
      <c r="Y98" s="12" t="s">
        <v>101</v>
      </c>
      <c r="Z98" s="12" t="s">
        <v>120</v>
      </c>
      <c r="AA98" s="12" t="s">
        <v>120</v>
      </c>
      <c r="AB98" s="12" t="s">
        <v>120</v>
      </c>
      <c r="AC98" s="12" t="s">
        <v>120</v>
      </c>
      <c r="AD98" s="12">
        <v>0</v>
      </c>
      <c r="AE98" s="12">
        <v>0</v>
      </c>
      <c r="AF98" s="12">
        <v>64</v>
      </c>
      <c r="AG98" s="12" t="s">
        <v>236</v>
      </c>
      <c r="AH98" s="12" t="s">
        <v>302</v>
      </c>
      <c r="AI98" s="20"/>
    </row>
    <row r="99" ht="65" customHeight="1" spans="1:35">
      <c r="A99" s="15">
        <v>92</v>
      </c>
      <c r="B99" s="12" t="s">
        <v>452</v>
      </c>
      <c r="C99" s="12" t="s">
        <v>453</v>
      </c>
      <c r="D99" s="12" t="s">
        <v>126</v>
      </c>
      <c r="E99" s="12" t="s">
        <v>454</v>
      </c>
      <c r="F99" s="12" t="s">
        <v>127</v>
      </c>
      <c r="G99" s="12" t="s">
        <v>234</v>
      </c>
      <c r="H99" s="12" t="s">
        <v>235</v>
      </c>
      <c r="I99" s="12">
        <v>13891512999</v>
      </c>
      <c r="J99" s="12">
        <v>3.6</v>
      </c>
      <c r="K99" s="12">
        <v>3.6</v>
      </c>
      <c r="L99" s="12"/>
      <c r="M99" s="12">
        <v>3.6</v>
      </c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 t="s">
        <v>119</v>
      </c>
      <c r="Y99" s="12" t="s">
        <v>101</v>
      </c>
      <c r="Z99" s="12" t="s">
        <v>120</v>
      </c>
      <c r="AA99" s="12" t="s">
        <v>120</v>
      </c>
      <c r="AB99" s="12" t="s">
        <v>120</v>
      </c>
      <c r="AC99" s="12" t="s">
        <v>120</v>
      </c>
      <c r="AD99" s="12">
        <v>0</v>
      </c>
      <c r="AE99" s="12">
        <v>0</v>
      </c>
      <c r="AF99" s="12">
        <v>8</v>
      </c>
      <c r="AG99" s="12" t="s">
        <v>236</v>
      </c>
      <c r="AH99" s="12" t="s">
        <v>376</v>
      </c>
      <c r="AI99" s="20"/>
    </row>
    <row r="100" ht="65" customHeight="1" spans="1:35">
      <c r="A100" s="15">
        <v>93</v>
      </c>
      <c r="B100" s="12" t="s">
        <v>455</v>
      </c>
      <c r="C100" s="12" t="s">
        <v>456</v>
      </c>
      <c r="D100" s="12" t="s">
        <v>126</v>
      </c>
      <c r="E100" s="12" t="s">
        <v>457</v>
      </c>
      <c r="F100" s="12" t="s">
        <v>127</v>
      </c>
      <c r="G100" s="12" t="s">
        <v>234</v>
      </c>
      <c r="H100" s="12" t="s">
        <v>235</v>
      </c>
      <c r="I100" s="12">
        <v>13891512999</v>
      </c>
      <c r="J100" s="12">
        <v>48.45</v>
      </c>
      <c r="K100" s="12">
        <v>48.45</v>
      </c>
      <c r="L100" s="12"/>
      <c r="M100" s="12">
        <v>48.45</v>
      </c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 t="s">
        <v>119</v>
      </c>
      <c r="Y100" s="12" t="s">
        <v>101</v>
      </c>
      <c r="Z100" s="12" t="s">
        <v>120</v>
      </c>
      <c r="AA100" s="12" t="s">
        <v>120</v>
      </c>
      <c r="AB100" s="12" t="s">
        <v>120</v>
      </c>
      <c r="AC100" s="12" t="s">
        <v>120</v>
      </c>
      <c r="AD100" s="12">
        <v>2</v>
      </c>
      <c r="AE100" s="12">
        <v>6</v>
      </c>
      <c r="AF100" s="12">
        <v>75</v>
      </c>
      <c r="AG100" s="12" t="s">
        <v>236</v>
      </c>
      <c r="AH100" s="12" t="s">
        <v>458</v>
      </c>
      <c r="AI100" s="20"/>
    </row>
    <row r="101" ht="65" customHeight="1" spans="1:35">
      <c r="A101" s="15">
        <v>94</v>
      </c>
      <c r="B101" s="12" t="s">
        <v>459</v>
      </c>
      <c r="C101" s="12" t="s">
        <v>460</v>
      </c>
      <c r="D101" s="12" t="s">
        <v>126</v>
      </c>
      <c r="E101" s="12" t="s">
        <v>213</v>
      </c>
      <c r="F101" s="12" t="s">
        <v>127</v>
      </c>
      <c r="G101" s="12" t="s">
        <v>234</v>
      </c>
      <c r="H101" s="12" t="s">
        <v>235</v>
      </c>
      <c r="I101" s="12">
        <v>13891512999</v>
      </c>
      <c r="J101" s="12">
        <v>26.95</v>
      </c>
      <c r="K101" s="12">
        <v>26.95</v>
      </c>
      <c r="L101" s="12"/>
      <c r="M101" s="12">
        <v>26.95</v>
      </c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 t="s">
        <v>119</v>
      </c>
      <c r="Y101" s="12" t="s">
        <v>101</v>
      </c>
      <c r="Z101" s="12" t="s">
        <v>120</v>
      </c>
      <c r="AA101" s="12" t="s">
        <v>120</v>
      </c>
      <c r="AB101" s="12" t="s">
        <v>120</v>
      </c>
      <c r="AC101" s="12" t="s">
        <v>120</v>
      </c>
      <c r="AD101" s="12">
        <v>7</v>
      </c>
      <c r="AE101" s="12">
        <v>15</v>
      </c>
      <c r="AF101" s="12">
        <v>38</v>
      </c>
      <c r="AG101" s="12" t="s">
        <v>236</v>
      </c>
      <c r="AH101" s="12" t="s">
        <v>461</v>
      </c>
      <c r="AI101" s="20"/>
    </row>
    <row r="102" ht="65" customHeight="1" spans="1:35">
      <c r="A102" s="15">
        <v>95</v>
      </c>
      <c r="B102" s="12" t="s">
        <v>462</v>
      </c>
      <c r="C102" s="12" t="s">
        <v>463</v>
      </c>
      <c r="D102" s="12" t="s">
        <v>126</v>
      </c>
      <c r="E102" s="12" t="s">
        <v>464</v>
      </c>
      <c r="F102" s="12" t="s">
        <v>127</v>
      </c>
      <c r="G102" s="12" t="s">
        <v>234</v>
      </c>
      <c r="H102" s="12" t="s">
        <v>235</v>
      </c>
      <c r="I102" s="12">
        <v>13891512999</v>
      </c>
      <c r="J102" s="12">
        <v>7.2</v>
      </c>
      <c r="K102" s="12">
        <v>7.2</v>
      </c>
      <c r="L102" s="12"/>
      <c r="M102" s="12">
        <v>7.2</v>
      </c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 t="s">
        <v>119</v>
      </c>
      <c r="Y102" s="12" t="s">
        <v>101</v>
      </c>
      <c r="Z102" s="12" t="s">
        <v>120</v>
      </c>
      <c r="AA102" s="12" t="s">
        <v>120</v>
      </c>
      <c r="AB102" s="12" t="s">
        <v>120</v>
      </c>
      <c r="AC102" s="12" t="s">
        <v>120</v>
      </c>
      <c r="AD102" s="12">
        <v>0</v>
      </c>
      <c r="AE102" s="12">
        <v>0</v>
      </c>
      <c r="AF102" s="12">
        <v>26</v>
      </c>
      <c r="AG102" s="12" t="s">
        <v>236</v>
      </c>
      <c r="AH102" s="12" t="s">
        <v>465</v>
      </c>
      <c r="AI102" s="20"/>
    </row>
    <row r="103" ht="65" customHeight="1" spans="1:35">
      <c r="A103" s="15">
        <v>96</v>
      </c>
      <c r="B103" s="12" t="s">
        <v>466</v>
      </c>
      <c r="C103" s="12" t="s">
        <v>467</v>
      </c>
      <c r="D103" s="12" t="s">
        <v>126</v>
      </c>
      <c r="E103" s="12" t="s">
        <v>468</v>
      </c>
      <c r="F103" s="12" t="s">
        <v>127</v>
      </c>
      <c r="G103" s="12" t="s">
        <v>234</v>
      </c>
      <c r="H103" s="12" t="s">
        <v>235</v>
      </c>
      <c r="I103" s="12">
        <v>13891512999</v>
      </c>
      <c r="J103" s="12">
        <v>41.2</v>
      </c>
      <c r="K103" s="12">
        <v>41.2</v>
      </c>
      <c r="L103" s="12"/>
      <c r="M103" s="12">
        <v>41.2</v>
      </c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 t="s">
        <v>119</v>
      </c>
      <c r="Y103" s="12" t="s">
        <v>101</v>
      </c>
      <c r="Z103" s="12" t="s">
        <v>120</v>
      </c>
      <c r="AA103" s="12" t="s">
        <v>120</v>
      </c>
      <c r="AB103" s="12" t="s">
        <v>120</v>
      </c>
      <c r="AC103" s="12" t="s">
        <v>120</v>
      </c>
      <c r="AD103" s="12">
        <v>2</v>
      </c>
      <c r="AE103" s="12">
        <v>6</v>
      </c>
      <c r="AF103" s="12">
        <v>64</v>
      </c>
      <c r="AG103" s="12" t="s">
        <v>236</v>
      </c>
      <c r="AH103" s="12" t="s">
        <v>469</v>
      </c>
      <c r="AI103" s="20"/>
    </row>
    <row r="104" ht="65" customHeight="1" spans="1:35">
      <c r="A104" s="15">
        <v>97</v>
      </c>
      <c r="B104" s="12" t="s">
        <v>470</v>
      </c>
      <c r="C104" s="12" t="s">
        <v>471</v>
      </c>
      <c r="D104" s="12" t="s">
        <v>126</v>
      </c>
      <c r="E104" s="12" t="s">
        <v>472</v>
      </c>
      <c r="F104" s="12" t="s">
        <v>127</v>
      </c>
      <c r="G104" s="12" t="s">
        <v>234</v>
      </c>
      <c r="H104" s="12" t="s">
        <v>235</v>
      </c>
      <c r="I104" s="12">
        <v>13891512999</v>
      </c>
      <c r="J104" s="12">
        <v>8.55</v>
      </c>
      <c r="K104" s="12">
        <v>8.55</v>
      </c>
      <c r="L104" s="12"/>
      <c r="M104" s="12">
        <v>8.55</v>
      </c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 t="s">
        <v>119</v>
      </c>
      <c r="Y104" s="12" t="s">
        <v>101</v>
      </c>
      <c r="Z104" s="12" t="s">
        <v>120</v>
      </c>
      <c r="AA104" s="12" t="s">
        <v>120</v>
      </c>
      <c r="AB104" s="12" t="s">
        <v>120</v>
      </c>
      <c r="AC104" s="12" t="s">
        <v>120</v>
      </c>
      <c r="AD104" s="12">
        <v>0</v>
      </c>
      <c r="AE104" s="12">
        <v>0</v>
      </c>
      <c r="AF104" s="12">
        <v>9</v>
      </c>
      <c r="AG104" s="12" t="s">
        <v>236</v>
      </c>
      <c r="AH104" s="12" t="s">
        <v>473</v>
      </c>
      <c r="AI104" s="20"/>
    </row>
    <row r="105" ht="65" customHeight="1" spans="1:35">
      <c r="A105" s="15">
        <v>98</v>
      </c>
      <c r="B105" s="12" t="s">
        <v>474</v>
      </c>
      <c r="C105" s="12" t="s">
        <v>475</v>
      </c>
      <c r="D105" s="12" t="s">
        <v>126</v>
      </c>
      <c r="E105" s="12" t="s">
        <v>476</v>
      </c>
      <c r="F105" s="12" t="s">
        <v>127</v>
      </c>
      <c r="G105" s="12" t="s">
        <v>234</v>
      </c>
      <c r="H105" s="12" t="s">
        <v>235</v>
      </c>
      <c r="I105" s="12">
        <v>13891512999</v>
      </c>
      <c r="J105" s="12">
        <v>90.85</v>
      </c>
      <c r="K105" s="12">
        <v>90.85</v>
      </c>
      <c r="L105" s="12"/>
      <c r="M105" s="12">
        <v>90.85</v>
      </c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 t="s">
        <v>119</v>
      </c>
      <c r="Y105" s="12" t="s">
        <v>101</v>
      </c>
      <c r="Z105" s="12" t="s">
        <v>120</v>
      </c>
      <c r="AA105" s="12" t="s">
        <v>120</v>
      </c>
      <c r="AB105" s="12" t="s">
        <v>120</v>
      </c>
      <c r="AC105" s="12" t="s">
        <v>120</v>
      </c>
      <c r="AD105" s="12">
        <v>4</v>
      </c>
      <c r="AE105" s="12">
        <v>12</v>
      </c>
      <c r="AF105" s="12">
        <v>126</v>
      </c>
      <c r="AG105" s="12" t="s">
        <v>236</v>
      </c>
      <c r="AH105" s="12" t="s">
        <v>296</v>
      </c>
      <c r="AI105" s="20"/>
    </row>
    <row r="106" ht="65" customHeight="1" spans="1:35">
      <c r="A106" s="15">
        <v>99</v>
      </c>
      <c r="B106" s="12" t="s">
        <v>477</v>
      </c>
      <c r="C106" s="12" t="s">
        <v>478</v>
      </c>
      <c r="D106" s="12" t="s">
        <v>126</v>
      </c>
      <c r="E106" s="12" t="s">
        <v>479</v>
      </c>
      <c r="F106" s="12" t="s">
        <v>127</v>
      </c>
      <c r="G106" s="12" t="s">
        <v>234</v>
      </c>
      <c r="H106" s="12" t="s">
        <v>235</v>
      </c>
      <c r="I106" s="12">
        <v>13891512999</v>
      </c>
      <c r="J106" s="12">
        <v>14.8</v>
      </c>
      <c r="K106" s="12">
        <v>14.8</v>
      </c>
      <c r="L106" s="12"/>
      <c r="M106" s="12">
        <v>14.8</v>
      </c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 t="s">
        <v>119</v>
      </c>
      <c r="Y106" s="12" t="s">
        <v>101</v>
      </c>
      <c r="Z106" s="12" t="s">
        <v>120</v>
      </c>
      <c r="AA106" s="12" t="s">
        <v>120</v>
      </c>
      <c r="AB106" s="12" t="s">
        <v>120</v>
      </c>
      <c r="AC106" s="12" t="s">
        <v>120</v>
      </c>
      <c r="AD106" s="12">
        <v>1</v>
      </c>
      <c r="AE106" s="12">
        <v>3</v>
      </c>
      <c r="AF106" s="12">
        <v>24</v>
      </c>
      <c r="AG106" s="12" t="s">
        <v>236</v>
      </c>
      <c r="AH106" s="12" t="s">
        <v>433</v>
      </c>
      <c r="AI106" s="20"/>
    </row>
    <row r="107" ht="65" customHeight="1" spans="1:35">
      <c r="A107" s="15">
        <v>100</v>
      </c>
      <c r="B107" s="12" t="s">
        <v>480</v>
      </c>
      <c r="C107" s="12" t="s">
        <v>481</v>
      </c>
      <c r="D107" s="12" t="s">
        <v>126</v>
      </c>
      <c r="E107" s="12" t="s">
        <v>482</v>
      </c>
      <c r="F107" s="12" t="s">
        <v>127</v>
      </c>
      <c r="G107" s="12" t="s">
        <v>234</v>
      </c>
      <c r="H107" s="12" t="s">
        <v>235</v>
      </c>
      <c r="I107" s="12">
        <v>13891512999</v>
      </c>
      <c r="J107" s="12">
        <v>11.15</v>
      </c>
      <c r="K107" s="12">
        <v>11.15</v>
      </c>
      <c r="L107" s="12"/>
      <c r="M107" s="12">
        <v>11.15</v>
      </c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 t="s">
        <v>119</v>
      </c>
      <c r="Y107" s="12" t="s">
        <v>101</v>
      </c>
      <c r="Z107" s="12" t="s">
        <v>120</v>
      </c>
      <c r="AA107" s="12" t="s">
        <v>120</v>
      </c>
      <c r="AB107" s="12" t="s">
        <v>120</v>
      </c>
      <c r="AC107" s="12" t="s">
        <v>120</v>
      </c>
      <c r="AD107" s="12">
        <v>3</v>
      </c>
      <c r="AE107" s="12">
        <v>14</v>
      </c>
      <c r="AF107" s="12">
        <v>26</v>
      </c>
      <c r="AG107" s="12" t="s">
        <v>236</v>
      </c>
      <c r="AH107" s="12" t="s">
        <v>387</v>
      </c>
      <c r="AI107" s="20"/>
    </row>
    <row r="108" ht="65" customHeight="1" spans="1:35">
      <c r="A108" s="15">
        <v>101</v>
      </c>
      <c r="B108" s="12" t="s">
        <v>483</v>
      </c>
      <c r="C108" s="12" t="s">
        <v>484</v>
      </c>
      <c r="D108" s="12" t="s">
        <v>126</v>
      </c>
      <c r="E108" s="12" t="s">
        <v>209</v>
      </c>
      <c r="F108" s="12" t="s">
        <v>127</v>
      </c>
      <c r="G108" s="12" t="s">
        <v>234</v>
      </c>
      <c r="H108" s="12" t="s">
        <v>235</v>
      </c>
      <c r="I108" s="12">
        <v>13891512999</v>
      </c>
      <c r="J108" s="12">
        <v>46.8</v>
      </c>
      <c r="K108" s="12">
        <v>46.8</v>
      </c>
      <c r="L108" s="12"/>
      <c r="M108" s="12">
        <v>46.8</v>
      </c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 t="s">
        <v>119</v>
      </c>
      <c r="Y108" s="12" t="s">
        <v>101</v>
      </c>
      <c r="Z108" s="12" t="s">
        <v>120</v>
      </c>
      <c r="AA108" s="12" t="s">
        <v>120</v>
      </c>
      <c r="AB108" s="12" t="s">
        <v>120</v>
      </c>
      <c r="AC108" s="12" t="s">
        <v>120</v>
      </c>
      <c r="AD108" s="12">
        <v>3</v>
      </c>
      <c r="AE108" s="12">
        <v>7</v>
      </c>
      <c r="AF108" s="12">
        <v>69</v>
      </c>
      <c r="AG108" s="12" t="s">
        <v>236</v>
      </c>
      <c r="AH108" s="12" t="s">
        <v>391</v>
      </c>
      <c r="AI108" s="20"/>
    </row>
    <row r="109" ht="65" customHeight="1" spans="1:35">
      <c r="A109" s="15">
        <v>102</v>
      </c>
      <c r="B109" s="12" t="s">
        <v>485</v>
      </c>
      <c r="C109" s="12" t="s">
        <v>486</v>
      </c>
      <c r="D109" s="12" t="s">
        <v>126</v>
      </c>
      <c r="E109" s="12" t="s">
        <v>205</v>
      </c>
      <c r="F109" s="12" t="s">
        <v>127</v>
      </c>
      <c r="G109" s="12" t="s">
        <v>234</v>
      </c>
      <c r="H109" s="12" t="s">
        <v>235</v>
      </c>
      <c r="I109" s="12">
        <v>13891512999</v>
      </c>
      <c r="J109" s="12">
        <v>17.65</v>
      </c>
      <c r="K109" s="12">
        <v>17.65</v>
      </c>
      <c r="L109" s="12"/>
      <c r="M109" s="12">
        <v>17.65</v>
      </c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 t="s">
        <v>119</v>
      </c>
      <c r="Y109" s="12" t="s">
        <v>101</v>
      </c>
      <c r="Z109" s="12" t="s">
        <v>101</v>
      </c>
      <c r="AA109" s="12" t="s">
        <v>120</v>
      </c>
      <c r="AB109" s="12" t="s">
        <v>120</v>
      </c>
      <c r="AC109" s="12" t="s">
        <v>120</v>
      </c>
      <c r="AD109" s="12">
        <v>2</v>
      </c>
      <c r="AE109" s="12">
        <v>5</v>
      </c>
      <c r="AF109" s="12">
        <v>35</v>
      </c>
      <c r="AG109" s="12" t="s">
        <v>236</v>
      </c>
      <c r="AH109" s="12" t="s">
        <v>395</v>
      </c>
      <c r="AI109" s="20"/>
    </row>
    <row r="110" ht="65" customHeight="1" spans="1:35">
      <c r="A110" s="15">
        <v>103</v>
      </c>
      <c r="B110" s="12" t="s">
        <v>487</v>
      </c>
      <c r="C110" s="12" t="s">
        <v>488</v>
      </c>
      <c r="D110" s="12" t="s">
        <v>126</v>
      </c>
      <c r="E110" s="12" t="s">
        <v>152</v>
      </c>
      <c r="F110" s="12" t="s">
        <v>127</v>
      </c>
      <c r="G110" s="12" t="s">
        <v>234</v>
      </c>
      <c r="H110" s="12" t="s">
        <v>235</v>
      </c>
      <c r="I110" s="12">
        <v>13891512999</v>
      </c>
      <c r="J110" s="12">
        <v>51.35</v>
      </c>
      <c r="K110" s="12">
        <v>51.35</v>
      </c>
      <c r="L110" s="12"/>
      <c r="M110" s="12">
        <v>51.35</v>
      </c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 t="s">
        <v>119</v>
      </c>
      <c r="Y110" s="12" t="s">
        <v>101</v>
      </c>
      <c r="Z110" s="12" t="s">
        <v>120</v>
      </c>
      <c r="AA110" s="12" t="s">
        <v>120</v>
      </c>
      <c r="AB110" s="12" t="s">
        <v>120</v>
      </c>
      <c r="AC110" s="12" t="s">
        <v>120</v>
      </c>
      <c r="AD110" s="12">
        <v>1</v>
      </c>
      <c r="AE110" s="12">
        <v>3</v>
      </c>
      <c r="AF110" s="12">
        <v>78</v>
      </c>
      <c r="AG110" s="12" t="s">
        <v>236</v>
      </c>
      <c r="AH110" s="12" t="s">
        <v>252</v>
      </c>
      <c r="AI110" s="20"/>
    </row>
    <row r="111" ht="65" customHeight="1" spans="1:35">
      <c r="A111" s="15">
        <v>104</v>
      </c>
      <c r="B111" s="12" t="s">
        <v>489</v>
      </c>
      <c r="C111" s="12" t="s">
        <v>490</v>
      </c>
      <c r="D111" s="12" t="s">
        <v>126</v>
      </c>
      <c r="E111" s="12" t="s">
        <v>164</v>
      </c>
      <c r="F111" s="12" t="s">
        <v>127</v>
      </c>
      <c r="G111" s="12" t="s">
        <v>234</v>
      </c>
      <c r="H111" s="12" t="s">
        <v>235</v>
      </c>
      <c r="I111" s="12">
        <v>13891512999</v>
      </c>
      <c r="J111" s="12">
        <v>72.3</v>
      </c>
      <c r="K111" s="12">
        <v>72.3</v>
      </c>
      <c r="L111" s="12"/>
      <c r="M111" s="12">
        <v>72.3</v>
      </c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 t="s">
        <v>119</v>
      </c>
      <c r="Y111" s="12" t="s">
        <v>101</v>
      </c>
      <c r="Z111" s="12" t="s">
        <v>120</v>
      </c>
      <c r="AA111" s="12" t="s">
        <v>120</v>
      </c>
      <c r="AB111" s="12" t="s">
        <v>120</v>
      </c>
      <c r="AC111" s="12" t="s">
        <v>120</v>
      </c>
      <c r="AD111" s="12">
        <v>6</v>
      </c>
      <c r="AE111" s="12">
        <v>13</v>
      </c>
      <c r="AF111" s="12">
        <v>80</v>
      </c>
      <c r="AG111" s="12" t="s">
        <v>236</v>
      </c>
      <c r="AH111" s="12" t="s">
        <v>252</v>
      </c>
      <c r="AI111" s="20"/>
    </row>
    <row r="112" ht="65" customHeight="1" spans="1:35">
      <c r="A112" s="15">
        <v>105</v>
      </c>
      <c r="B112" s="12" t="s">
        <v>491</v>
      </c>
      <c r="C112" s="12" t="s">
        <v>492</v>
      </c>
      <c r="D112" s="12" t="s">
        <v>126</v>
      </c>
      <c r="E112" s="12" t="s">
        <v>493</v>
      </c>
      <c r="F112" s="12" t="s">
        <v>127</v>
      </c>
      <c r="G112" s="12" t="s">
        <v>234</v>
      </c>
      <c r="H112" s="12" t="s">
        <v>235</v>
      </c>
      <c r="I112" s="12">
        <v>13891512999</v>
      </c>
      <c r="J112" s="12">
        <v>4.45</v>
      </c>
      <c r="K112" s="12">
        <v>4.45</v>
      </c>
      <c r="L112" s="12"/>
      <c r="M112" s="12">
        <v>4.45</v>
      </c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 t="s">
        <v>119</v>
      </c>
      <c r="Y112" s="12" t="s">
        <v>101</v>
      </c>
      <c r="Z112" s="12" t="s">
        <v>120</v>
      </c>
      <c r="AA112" s="12" t="s">
        <v>120</v>
      </c>
      <c r="AB112" s="12" t="s">
        <v>120</v>
      </c>
      <c r="AC112" s="12" t="s">
        <v>120</v>
      </c>
      <c r="AD112" s="12">
        <v>0</v>
      </c>
      <c r="AE112" s="12">
        <v>0</v>
      </c>
      <c r="AF112" s="12">
        <v>20</v>
      </c>
      <c r="AG112" s="12" t="s">
        <v>236</v>
      </c>
      <c r="AH112" s="12" t="s">
        <v>387</v>
      </c>
      <c r="AI112" s="20"/>
    </row>
    <row r="113" ht="35.1" customHeight="1" spans="1:35">
      <c r="A113" s="14" t="s">
        <v>18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20"/>
    </row>
    <row r="114" ht="35.1" customHeight="1" spans="1:35">
      <c r="A114" s="14" t="s">
        <v>19</v>
      </c>
      <c r="B114" s="1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20"/>
    </row>
    <row r="115" ht="35.1" customHeight="1" spans="1:35">
      <c r="A115" s="14" t="s">
        <v>20</v>
      </c>
      <c r="B115" s="14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20"/>
    </row>
    <row r="116" ht="35.1" customHeight="1" spans="1:35">
      <c r="A116" s="14" t="s">
        <v>21</v>
      </c>
      <c r="B116" s="15">
        <v>36</v>
      </c>
      <c r="C116" s="12"/>
      <c r="D116" s="12"/>
      <c r="E116" s="12"/>
      <c r="F116" s="12"/>
      <c r="G116" s="12"/>
      <c r="H116" s="12"/>
      <c r="I116" s="12"/>
      <c r="J116" s="12">
        <f>SUM(J117:J152)</f>
        <v>3118.84</v>
      </c>
      <c r="K116" s="12">
        <f t="shared" ref="K116:W116" si="6">SUM(K117:K152)</f>
        <v>3118.84</v>
      </c>
      <c r="L116" s="12">
        <f t="shared" si="6"/>
        <v>2798.84</v>
      </c>
      <c r="M116" s="12">
        <f t="shared" si="6"/>
        <v>320</v>
      </c>
      <c r="N116" s="12">
        <f t="shared" si="6"/>
        <v>0</v>
      </c>
      <c r="O116" s="12">
        <f t="shared" si="6"/>
        <v>0</v>
      </c>
      <c r="P116" s="12">
        <f t="shared" si="6"/>
        <v>0</v>
      </c>
      <c r="Q116" s="12">
        <f t="shared" si="6"/>
        <v>0</v>
      </c>
      <c r="R116" s="12">
        <f t="shared" si="6"/>
        <v>0</v>
      </c>
      <c r="S116" s="12">
        <f t="shared" si="6"/>
        <v>0</v>
      </c>
      <c r="T116" s="12">
        <f t="shared" si="6"/>
        <v>0</v>
      </c>
      <c r="U116" s="12">
        <f t="shared" si="6"/>
        <v>0</v>
      </c>
      <c r="V116" s="12">
        <f t="shared" si="6"/>
        <v>0</v>
      </c>
      <c r="W116" s="12">
        <f t="shared" si="6"/>
        <v>0</v>
      </c>
      <c r="X116" s="12"/>
      <c r="Y116" s="12"/>
      <c r="Z116" s="12"/>
      <c r="AA116" s="12"/>
      <c r="AB116" s="12"/>
      <c r="AC116" s="12"/>
      <c r="AD116" s="12">
        <f>SUM(AD117:AD152)</f>
        <v>1845</v>
      </c>
      <c r="AE116" s="12">
        <f>SUM(AE117:AE152)</f>
        <v>5781</v>
      </c>
      <c r="AF116" s="12">
        <f>SUM(AF117:AF152)</f>
        <v>33091</v>
      </c>
      <c r="AG116" s="12"/>
      <c r="AH116" s="12"/>
      <c r="AI116" s="20"/>
    </row>
    <row r="117" ht="65" customHeight="1" spans="1:35">
      <c r="A117" s="15">
        <v>1</v>
      </c>
      <c r="B117" s="14" t="s">
        <v>494</v>
      </c>
      <c r="C117" s="12" t="s">
        <v>495</v>
      </c>
      <c r="D117" s="12" t="s">
        <v>496</v>
      </c>
      <c r="E117" s="12" t="s">
        <v>141</v>
      </c>
      <c r="F117" s="12" t="s">
        <v>127</v>
      </c>
      <c r="G117" s="12" t="s">
        <v>497</v>
      </c>
      <c r="H117" s="12" t="s">
        <v>498</v>
      </c>
      <c r="I117" s="12">
        <v>13891591159</v>
      </c>
      <c r="J117" s="12">
        <v>200</v>
      </c>
      <c r="K117" s="12">
        <v>200</v>
      </c>
      <c r="L117" s="12"/>
      <c r="M117" s="12">
        <v>200</v>
      </c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 t="s">
        <v>119</v>
      </c>
      <c r="Y117" s="12" t="s">
        <v>101</v>
      </c>
      <c r="Z117" s="12" t="s">
        <v>120</v>
      </c>
      <c r="AA117" s="12" t="s">
        <v>120</v>
      </c>
      <c r="AB117" s="12" t="s">
        <v>120</v>
      </c>
      <c r="AC117" s="12" t="s">
        <v>120</v>
      </c>
      <c r="AD117" s="12">
        <v>66</v>
      </c>
      <c r="AE117" s="12">
        <v>194</v>
      </c>
      <c r="AF117" s="12">
        <v>1741</v>
      </c>
      <c r="AG117" s="12" t="s">
        <v>499</v>
      </c>
      <c r="AH117" s="12" t="s">
        <v>500</v>
      </c>
      <c r="AI117" s="20"/>
    </row>
    <row r="118" ht="65" customHeight="1" spans="1:35">
      <c r="A118" s="15">
        <v>2</v>
      </c>
      <c r="B118" s="14" t="s">
        <v>501</v>
      </c>
      <c r="C118" s="12" t="s">
        <v>502</v>
      </c>
      <c r="D118" s="12" t="s">
        <v>126</v>
      </c>
      <c r="E118" s="12" t="s">
        <v>277</v>
      </c>
      <c r="F118" s="12" t="s">
        <v>127</v>
      </c>
      <c r="G118" s="12" t="s">
        <v>234</v>
      </c>
      <c r="H118" s="12" t="s">
        <v>235</v>
      </c>
      <c r="I118" s="12">
        <v>13891512999</v>
      </c>
      <c r="J118" s="12">
        <v>80</v>
      </c>
      <c r="K118" s="12">
        <v>80</v>
      </c>
      <c r="L118" s="12">
        <v>80</v>
      </c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 t="s">
        <v>119</v>
      </c>
      <c r="Y118" s="12" t="s">
        <v>101</v>
      </c>
      <c r="Z118" s="12" t="s">
        <v>101</v>
      </c>
      <c r="AA118" s="12" t="s">
        <v>120</v>
      </c>
      <c r="AB118" s="12" t="s">
        <v>120</v>
      </c>
      <c r="AC118" s="12" t="s">
        <v>120</v>
      </c>
      <c r="AD118" s="12">
        <v>63</v>
      </c>
      <c r="AE118" s="12">
        <v>209</v>
      </c>
      <c r="AF118" s="12">
        <v>396</v>
      </c>
      <c r="AG118" s="12" t="s">
        <v>499</v>
      </c>
      <c r="AH118" s="12" t="s">
        <v>503</v>
      </c>
      <c r="AI118" s="20"/>
    </row>
    <row r="119" ht="65" customHeight="1" spans="1:35">
      <c r="A119" s="15">
        <v>3</v>
      </c>
      <c r="B119" s="14" t="s">
        <v>504</v>
      </c>
      <c r="C119" s="12" t="s">
        <v>505</v>
      </c>
      <c r="D119" s="12" t="s">
        <v>126</v>
      </c>
      <c r="E119" s="12" t="s">
        <v>277</v>
      </c>
      <c r="F119" s="12" t="s">
        <v>127</v>
      </c>
      <c r="G119" s="12" t="s">
        <v>234</v>
      </c>
      <c r="H119" s="12" t="s">
        <v>235</v>
      </c>
      <c r="I119" s="12">
        <v>13891512999</v>
      </c>
      <c r="J119" s="12">
        <v>20</v>
      </c>
      <c r="K119" s="12">
        <v>20</v>
      </c>
      <c r="L119" s="12">
        <v>20</v>
      </c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 t="s">
        <v>119</v>
      </c>
      <c r="Y119" s="12" t="s">
        <v>101</v>
      </c>
      <c r="Z119" s="12" t="s">
        <v>101</v>
      </c>
      <c r="AA119" s="12" t="s">
        <v>120</v>
      </c>
      <c r="AB119" s="12" t="s">
        <v>120</v>
      </c>
      <c r="AC119" s="12" t="s">
        <v>120</v>
      </c>
      <c r="AD119" s="12">
        <v>23</v>
      </c>
      <c r="AE119" s="12">
        <v>82</v>
      </c>
      <c r="AF119" s="12">
        <v>312</v>
      </c>
      <c r="AG119" s="12" t="s">
        <v>499</v>
      </c>
      <c r="AH119" s="12" t="s">
        <v>506</v>
      </c>
      <c r="AI119" s="20"/>
    </row>
    <row r="120" ht="65" customHeight="1" spans="1:35">
      <c r="A120" s="15">
        <v>4</v>
      </c>
      <c r="B120" s="14" t="s">
        <v>507</v>
      </c>
      <c r="C120" s="12" t="s">
        <v>508</v>
      </c>
      <c r="D120" s="12" t="s">
        <v>126</v>
      </c>
      <c r="E120" s="12" t="s">
        <v>152</v>
      </c>
      <c r="F120" s="12" t="s">
        <v>127</v>
      </c>
      <c r="G120" s="12" t="s">
        <v>234</v>
      </c>
      <c r="H120" s="12" t="s">
        <v>235</v>
      </c>
      <c r="I120" s="12">
        <v>13891512999</v>
      </c>
      <c r="J120" s="12">
        <v>100</v>
      </c>
      <c r="K120" s="12">
        <v>100</v>
      </c>
      <c r="L120" s="12"/>
      <c r="M120" s="12">
        <v>100</v>
      </c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 t="s">
        <v>119</v>
      </c>
      <c r="Y120" s="12" t="s">
        <v>101</v>
      </c>
      <c r="Z120" s="12" t="s">
        <v>120</v>
      </c>
      <c r="AA120" s="12" t="s">
        <v>120</v>
      </c>
      <c r="AB120" s="12" t="s">
        <v>120</v>
      </c>
      <c r="AC120" s="12" t="s">
        <v>120</v>
      </c>
      <c r="AD120" s="12">
        <v>39</v>
      </c>
      <c r="AE120" s="12">
        <v>110</v>
      </c>
      <c r="AF120" s="12">
        <v>1058</v>
      </c>
      <c r="AG120" s="12" t="s">
        <v>499</v>
      </c>
      <c r="AH120" s="12" t="s">
        <v>509</v>
      </c>
      <c r="AI120" s="20"/>
    </row>
    <row r="121" ht="65" customHeight="1" spans="1:35">
      <c r="A121" s="15">
        <v>5</v>
      </c>
      <c r="B121" s="14" t="s">
        <v>510</v>
      </c>
      <c r="C121" s="12" t="s">
        <v>511</v>
      </c>
      <c r="D121" s="12" t="s">
        <v>126</v>
      </c>
      <c r="E121" s="12" t="s">
        <v>152</v>
      </c>
      <c r="F121" s="12" t="s">
        <v>127</v>
      </c>
      <c r="G121" s="12" t="s">
        <v>234</v>
      </c>
      <c r="H121" s="12" t="s">
        <v>235</v>
      </c>
      <c r="I121" s="12">
        <v>13891512999</v>
      </c>
      <c r="J121" s="12">
        <v>20</v>
      </c>
      <c r="K121" s="12">
        <v>20</v>
      </c>
      <c r="L121" s="12"/>
      <c r="M121" s="12">
        <v>20</v>
      </c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 t="s">
        <v>119</v>
      </c>
      <c r="Y121" s="12" t="s">
        <v>101</v>
      </c>
      <c r="Z121" s="12" t="s">
        <v>120</v>
      </c>
      <c r="AA121" s="12" t="s">
        <v>120</v>
      </c>
      <c r="AB121" s="12" t="s">
        <v>120</v>
      </c>
      <c r="AC121" s="12" t="s">
        <v>120</v>
      </c>
      <c r="AD121" s="12">
        <v>20</v>
      </c>
      <c r="AE121" s="12">
        <v>67</v>
      </c>
      <c r="AF121" s="12">
        <v>625</v>
      </c>
      <c r="AG121" s="12" t="s">
        <v>499</v>
      </c>
      <c r="AH121" s="12" t="s">
        <v>512</v>
      </c>
      <c r="AI121" s="20"/>
    </row>
    <row r="122" ht="65" customHeight="1" spans="1:35">
      <c r="A122" s="15">
        <v>6</v>
      </c>
      <c r="B122" s="14" t="s">
        <v>513</v>
      </c>
      <c r="C122" s="12" t="s">
        <v>514</v>
      </c>
      <c r="D122" s="12" t="s">
        <v>126</v>
      </c>
      <c r="E122" s="12" t="s">
        <v>152</v>
      </c>
      <c r="F122" s="12" t="s">
        <v>127</v>
      </c>
      <c r="G122" s="12" t="s">
        <v>234</v>
      </c>
      <c r="H122" s="12" t="s">
        <v>235</v>
      </c>
      <c r="I122" s="12">
        <v>13891512999</v>
      </c>
      <c r="J122" s="12">
        <v>36</v>
      </c>
      <c r="K122" s="12">
        <v>36</v>
      </c>
      <c r="L122" s="12">
        <v>36</v>
      </c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 t="s">
        <v>119</v>
      </c>
      <c r="Y122" s="12" t="s">
        <v>101</v>
      </c>
      <c r="Z122" s="12" t="s">
        <v>120</v>
      </c>
      <c r="AA122" s="12" t="s">
        <v>120</v>
      </c>
      <c r="AB122" s="12" t="s">
        <v>120</v>
      </c>
      <c r="AC122" s="12" t="s">
        <v>120</v>
      </c>
      <c r="AD122" s="12">
        <v>20</v>
      </c>
      <c r="AE122" s="12">
        <v>67</v>
      </c>
      <c r="AF122" s="12">
        <v>625</v>
      </c>
      <c r="AG122" s="12" t="s">
        <v>499</v>
      </c>
      <c r="AH122" s="12" t="s">
        <v>512</v>
      </c>
      <c r="AI122" s="20"/>
    </row>
    <row r="123" ht="65" customHeight="1" spans="1:35">
      <c r="A123" s="15">
        <v>7</v>
      </c>
      <c r="B123" s="14" t="s">
        <v>515</v>
      </c>
      <c r="C123" s="12" t="s">
        <v>516</v>
      </c>
      <c r="D123" s="12" t="s">
        <v>126</v>
      </c>
      <c r="E123" s="12" t="s">
        <v>221</v>
      </c>
      <c r="F123" s="12" t="s">
        <v>127</v>
      </c>
      <c r="G123" s="12" t="s">
        <v>234</v>
      </c>
      <c r="H123" s="12" t="s">
        <v>235</v>
      </c>
      <c r="I123" s="12">
        <v>13891512999</v>
      </c>
      <c r="J123" s="12">
        <v>38.5</v>
      </c>
      <c r="K123" s="12">
        <v>38.5</v>
      </c>
      <c r="L123" s="12">
        <v>38.5</v>
      </c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 t="s">
        <v>119</v>
      </c>
      <c r="Y123" s="12" t="s">
        <v>101</v>
      </c>
      <c r="Z123" s="12" t="s">
        <v>120</v>
      </c>
      <c r="AA123" s="12" t="s">
        <v>120</v>
      </c>
      <c r="AB123" s="12" t="s">
        <v>120</v>
      </c>
      <c r="AC123" s="12" t="s">
        <v>120</v>
      </c>
      <c r="AD123" s="12">
        <v>6</v>
      </c>
      <c r="AE123" s="12">
        <v>17</v>
      </c>
      <c r="AF123" s="12">
        <v>108</v>
      </c>
      <c r="AG123" s="12" t="s">
        <v>499</v>
      </c>
      <c r="AH123" s="12" t="s">
        <v>517</v>
      </c>
      <c r="AI123" s="20"/>
    </row>
    <row r="124" ht="65" customHeight="1" spans="1:35">
      <c r="A124" s="15">
        <v>8</v>
      </c>
      <c r="B124" s="14" t="s">
        <v>518</v>
      </c>
      <c r="C124" s="12" t="s">
        <v>519</v>
      </c>
      <c r="D124" s="12" t="s">
        <v>126</v>
      </c>
      <c r="E124" s="12" t="s">
        <v>156</v>
      </c>
      <c r="F124" s="12" t="s">
        <v>127</v>
      </c>
      <c r="G124" s="12" t="s">
        <v>234</v>
      </c>
      <c r="H124" s="12" t="s">
        <v>235</v>
      </c>
      <c r="I124" s="12">
        <v>13891512999</v>
      </c>
      <c r="J124" s="12">
        <v>46</v>
      </c>
      <c r="K124" s="12">
        <v>46</v>
      </c>
      <c r="L124" s="12">
        <v>46</v>
      </c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 t="s">
        <v>119</v>
      </c>
      <c r="Y124" s="12" t="s">
        <v>101</v>
      </c>
      <c r="Z124" s="12" t="s">
        <v>120</v>
      </c>
      <c r="AA124" s="12" t="s">
        <v>120</v>
      </c>
      <c r="AB124" s="12" t="s">
        <v>120</v>
      </c>
      <c r="AC124" s="12" t="s">
        <v>120</v>
      </c>
      <c r="AD124" s="12">
        <v>60</v>
      </c>
      <c r="AE124" s="12">
        <v>139</v>
      </c>
      <c r="AF124" s="12">
        <v>430</v>
      </c>
      <c r="AG124" s="12" t="s">
        <v>499</v>
      </c>
      <c r="AH124" s="12" t="s">
        <v>520</v>
      </c>
      <c r="AI124" s="20"/>
    </row>
    <row r="125" ht="65" customHeight="1" spans="1:35">
      <c r="A125" s="15">
        <v>9</v>
      </c>
      <c r="B125" s="14" t="s">
        <v>521</v>
      </c>
      <c r="C125" s="12" t="s">
        <v>522</v>
      </c>
      <c r="D125" s="12" t="s">
        <v>126</v>
      </c>
      <c r="E125" s="12" t="s">
        <v>259</v>
      </c>
      <c r="F125" s="12" t="s">
        <v>127</v>
      </c>
      <c r="G125" s="12" t="s">
        <v>234</v>
      </c>
      <c r="H125" s="12" t="s">
        <v>235</v>
      </c>
      <c r="I125" s="12">
        <v>13891512999</v>
      </c>
      <c r="J125" s="12">
        <v>90</v>
      </c>
      <c r="K125" s="12">
        <v>90</v>
      </c>
      <c r="L125" s="12">
        <v>90</v>
      </c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 t="s">
        <v>119</v>
      </c>
      <c r="Y125" s="12" t="s">
        <v>101</v>
      </c>
      <c r="Z125" s="12" t="s">
        <v>101</v>
      </c>
      <c r="AA125" s="12" t="s">
        <v>120</v>
      </c>
      <c r="AB125" s="12" t="s">
        <v>120</v>
      </c>
      <c r="AC125" s="12" t="s">
        <v>120</v>
      </c>
      <c r="AD125" s="12">
        <v>162</v>
      </c>
      <c r="AE125" s="12">
        <v>522</v>
      </c>
      <c r="AF125" s="12">
        <v>1080</v>
      </c>
      <c r="AG125" s="12" t="s">
        <v>499</v>
      </c>
      <c r="AH125" s="12" t="s">
        <v>523</v>
      </c>
      <c r="AI125" s="20"/>
    </row>
    <row r="126" ht="65" customHeight="1" spans="1:35">
      <c r="A126" s="15">
        <v>10</v>
      </c>
      <c r="B126" s="14" t="s">
        <v>524</v>
      </c>
      <c r="C126" s="12" t="s">
        <v>525</v>
      </c>
      <c r="D126" s="12" t="s">
        <v>126</v>
      </c>
      <c r="E126" s="12" t="s">
        <v>277</v>
      </c>
      <c r="F126" s="12" t="s">
        <v>127</v>
      </c>
      <c r="G126" s="12" t="s">
        <v>526</v>
      </c>
      <c r="H126" s="12" t="s">
        <v>527</v>
      </c>
      <c r="I126" s="12">
        <v>13992551021</v>
      </c>
      <c r="J126" s="12">
        <v>36.34</v>
      </c>
      <c r="K126" s="12">
        <v>36.34</v>
      </c>
      <c r="L126" s="12">
        <v>36.34</v>
      </c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 t="s">
        <v>119</v>
      </c>
      <c r="Y126" s="12" t="s">
        <v>101</v>
      </c>
      <c r="Z126" s="12" t="s">
        <v>101</v>
      </c>
      <c r="AA126" s="12" t="s">
        <v>120</v>
      </c>
      <c r="AB126" s="12" t="s">
        <v>120</v>
      </c>
      <c r="AC126" s="12" t="s">
        <v>120</v>
      </c>
      <c r="AD126" s="12">
        <v>20</v>
      </c>
      <c r="AE126" s="12">
        <v>80</v>
      </c>
      <c r="AF126" s="12">
        <v>1200</v>
      </c>
      <c r="AG126" s="12" t="s">
        <v>499</v>
      </c>
      <c r="AH126" s="12" t="s">
        <v>528</v>
      </c>
      <c r="AI126" s="20"/>
    </row>
    <row r="127" ht="65" customHeight="1" spans="1:35">
      <c r="A127" s="15">
        <v>11</v>
      </c>
      <c r="B127" s="14" t="s">
        <v>529</v>
      </c>
      <c r="C127" s="12" t="s">
        <v>530</v>
      </c>
      <c r="D127" s="12" t="s">
        <v>126</v>
      </c>
      <c r="E127" s="12" t="s">
        <v>404</v>
      </c>
      <c r="F127" s="12" t="s">
        <v>127</v>
      </c>
      <c r="G127" s="12" t="s">
        <v>526</v>
      </c>
      <c r="H127" s="12" t="s">
        <v>527</v>
      </c>
      <c r="I127" s="12">
        <v>13992551021</v>
      </c>
      <c r="J127" s="12">
        <v>22</v>
      </c>
      <c r="K127" s="12">
        <v>22</v>
      </c>
      <c r="L127" s="12">
        <v>22</v>
      </c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 t="s">
        <v>119</v>
      </c>
      <c r="Y127" s="12" t="s">
        <v>101</v>
      </c>
      <c r="Z127" s="12" t="s">
        <v>120</v>
      </c>
      <c r="AA127" s="12" t="s">
        <v>120</v>
      </c>
      <c r="AB127" s="12" t="s">
        <v>120</v>
      </c>
      <c r="AC127" s="12" t="s">
        <v>120</v>
      </c>
      <c r="AD127" s="12">
        <v>140</v>
      </c>
      <c r="AE127" s="12">
        <v>560</v>
      </c>
      <c r="AF127" s="12">
        <v>2100</v>
      </c>
      <c r="AG127" s="12" t="s">
        <v>499</v>
      </c>
      <c r="AH127" s="12" t="s">
        <v>531</v>
      </c>
      <c r="AI127" s="20"/>
    </row>
    <row r="128" ht="65" customHeight="1" spans="1:35">
      <c r="A128" s="15">
        <v>12</v>
      </c>
      <c r="B128" s="14" t="s">
        <v>532</v>
      </c>
      <c r="C128" s="12" t="s">
        <v>533</v>
      </c>
      <c r="D128" s="12" t="s">
        <v>126</v>
      </c>
      <c r="E128" s="12" t="s">
        <v>425</v>
      </c>
      <c r="F128" s="12" t="s">
        <v>127</v>
      </c>
      <c r="G128" s="12" t="s">
        <v>234</v>
      </c>
      <c r="H128" s="12" t="s">
        <v>235</v>
      </c>
      <c r="I128" s="12">
        <v>13891512999</v>
      </c>
      <c r="J128" s="12">
        <v>150</v>
      </c>
      <c r="K128" s="12">
        <v>150</v>
      </c>
      <c r="L128" s="12">
        <v>150</v>
      </c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 t="s">
        <v>119</v>
      </c>
      <c r="Y128" s="12" t="s">
        <v>101</v>
      </c>
      <c r="Z128" s="12" t="s">
        <v>101</v>
      </c>
      <c r="AA128" s="12" t="s">
        <v>120</v>
      </c>
      <c r="AB128" s="12" t="s">
        <v>120</v>
      </c>
      <c r="AC128" s="12" t="s">
        <v>120</v>
      </c>
      <c r="AD128" s="12">
        <v>45</v>
      </c>
      <c r="AE128" s="12">
        <v>122</v>
      </c>
      <c r="AF128" s="12">
        <v>751</v>
      </c>
      <c r="AG128" s="12" t="s">
        <v>499</v>
      </c>
      <c r="AH128" s="12" t="s">
        <v>534</v>
      </c>
      <c r="AI128" s="20"/>
    </row>
    <row r="129" ht="65" customHeight="1" spans="1:35">
      <c r="A129" s="15">
        <v>13</v>
      </c>
      <c r="B129" s="14" t="s">
        <v>535</v>
      </c>
      <c r="C129" s="12" t="s">
        <v>536</v>
      </c>
      <c r="D129" s="12" t="s">
        <v>126</v>
      </c>
      <c r="E129" s="12" t="s">
        <v>335</v>
      </c>
      <c r="F129" s="12" t="s">
        <v>127</v>
      </c>
      <c r="G129" s="12" t="s">
        <v>234</v>
      </c>
      <c r="H129" s="12" t="s">
        <v>235</v>
      </c>
      <c r="I129" s="12">
        <v>13891512999</v>
      </c>
      <c r="J129" s="12">
        <v>348</v>
      </c>
      <c r="K129" s="12">
        <v>348</v>
      </c>
      <c r="L129" s="12">
        <v>348</v>
      </c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 t="s">
        <v>119</v>
      </c>
      <c r="Y129" s="12" t="s">
        <v>101</v>
      </c>
      <c r="Z129" s="12" t="s">
        <v>120</v>
      </c>
      <c r="AA129" s="12" t="s">
        <v>120</v>
      </c>
      <c r="AB129" s="12" t="s">
        <v>120</v>
      </c>
      <c r="AC129" s="12" t="s">
        <v>120</v>
      </c>
      <c r="AD129" s="12">
        <v>27</v>
      </c>
      <c r="AE129" s="12">
        <v>80</v>
      </c>
      <c r="AF129" s="12">
        <v>516</v>
      </c>
      <c r="AG129" s="12" t="s">
        <v>499</v>
      </c>
      <c r="AH129" s="12" t="s">
        <v>537</v>
      </c>
      <c r="AI129" s="20"/>
    </row>
    <row r="130" ht="65" customHeight="1" spans="1:35">
      <c r="A130" s="15">
        <v>14</v>
      </c>
      <c r="B130" s="14" t="s">
        <v>538</v>
      </c>
      <c r="C130" s="12" t="s">
        <v>539</v>
      </c>
      <c r="D130" s="12" t="s">
        <v>126</v>
      </c>
      <c r="E130" s="12" t="s">
        <v>160</v>
      </c>
      <c r="F130" s="12" t="s">
        <v>127</v>
      </c>
      <c r="G130" s="12" t="s">
        <v>234</v>
      </c>
      <c r="H130" s="12" t="s">
        <v>235</v>
      </c>
      <c r="I130" s="12">
        <v>13891512999</v>
      </c>
      <c r="J130" s="12">
        <v>200</v>
      </c>
      <c r="K130" s="12">
        <v>200</v>
      </c>
      <c r="L130" s="12">
        <v>200</v>
      </c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 t="s">
        <v>119</v>
      </c>
      <c r="Y130" s="12" t="s">
        <v>101</v>
      </c>
      <c r="Z130" s="12" t="s">
        <v>120</v>
      </c>
      <c r="AA130" s="12" t="s">
        <v>120</v>
      </c>
      <c r="AB130" s="12" t="s">
        <v>120</v>
      </c>
      <c r="AC130" s="12" t="s">
        <v>120</v>
      </c>
      <c r="AD130" s="12">
        <v>35</v>
      </c>
      <c r="AE130" s="12">
        <v>79</v>
      </c>
      <c r="AF130" s="12">
        <v>1030</v>
      </c>
      <c r="AG130" s="12" t="s">
        <v>499</v>
      </c>
      <c r="AH130" s="12" t="s">
        <v>540</v>
      </c>
      <c r="AI130" s="20"/>
    </row>
    <row r="131" ht="65" customHeight="1" spans="1:35">
      <c r="A131" s="15">
        <v>15</v>
      </c>
      <c r="B131" s="14" t="s">
        <v>541</v>
      </c>
      <c r="C131" s="12" t="s">
        <v>542</v>
      </c>
      <c r="D131" s="12" t="s">
        <v>126</v>
      </c>
      <c r="E131" s="12" t="s">
        <v>543</v>
      </c>
      <c r="F131" s="12" t="s">
        <v>127</v>
      </c>
      <c r="G131" s="12" t="s">
        <v>234</v>
      </c>
      <c r="H131" s="12" t="s">
        <v>235</v>
      </c>
      <c r="I131" s="12">
        <v>13891512999</v>
      </c>
      <c r="J131" s="12">
        <v>90</v>
      </c>
      <c r="K131" s="12">
        <v>90</v>
      </c>
      <c r="L131" s="12">
        <v>90</v>
      </c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 t="s">
        <v>119</v>
      </c>
      <c r="Y131" s="12" t="s">
        <v>101</v>
      </c>
      <c r="Z131" s="12" t="s">
        <v>101</v>
      </c>
      <c r="AA131" s="12" t="s">
        <v>120</v>
      </c>
      <c r="AB131" s="12" t="s">
        <v>120</v>
      </c>
      <c r="AC131" s="12" t="s">
        <v>120</v>
      </c>
      <c r="AD131" s="12">
        <v>27</v>
      </c>
      <c r="AE131" s="12">
        <v>78</v>
      </c>
      <c r="AF131" s="12">
        <v>130</v>
      </c>
      <c r="AG131" s="12" t="s">
        <v>499</v>
      </c>
      <c r="AH131" s="12" t="s">
        <v>544</v>
      </c>
      <c r="AI131" s="20"/>
    </row>
    <row r="132" ht="65" customHeight="1" spans="1:35">
      <c r="A132" s="15">
        <v>16</v>
      </c>
      <c r="B132" s="14" t="s">
        <v>545</v>
      </c>
      <c r="C132" s="12" t="s">
        <v>546</v>
      </c>
      <c r="D132" s="12" t="s">
        <v>126</v>
      </c>
      <c r="E132" s="12" t="s">
        <v>281</v>
      </c>
      <c r="F132" s="12" t="s">
        <v>127</v>
      </c>
      <c r="G132" s="12" t="s">
        <v>234</v>
      </c>
      <c r="H132" s="12" t="s">
        <v>235</v>
      </c>
      <c r="I132" s="12">
        <v>13891512999</v>
      </c>
      <c r="J132" s="12">
        <v>120</v>
      </c>
      <c r="K132" s="12">
        <v>120</v>
      </c>
      <c r="L132" s="12">
        <v>120</v>
      </c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 t="s">
        <v>119</v>
      </c>
      <c r="Y132" s="12" t="s">
        <v>101</v>
      </c>
      <c r="Z132" s="12" t="s">
        <v>101</v>
      </c>
      <c r="AA132" s="12" t="s">
        <v>120</v>
      </c>
      <c r="AB132" s="12" t="s">
        <v>120</v>
      </c>
      <c r="AC132" s="12" t="s">
        <v>120</v>
      </c>
      <c r="AD132" s="12">
        <v>34</v>
      </c>
      <c r="AE132" s="12">
        <v>116</v>
      </c>
      <c r="AF132" s="12">
        <v>545</v>
      </c>
      <c r="AG132" s="12" t="s">
        <v>499</v>
      </c>
      <c r="AH132" s="12" t="s">
        <v>547</v>
      </c>
      <c r="AI132" s="20"/>
    </row>
    <row r="133" ht="65" customHeight="1" spans="1:35">
      <c r="A133" s="15">
        <v>17</v>
      </c>
      <c r="B133" s="14" t="s">
        <v>548</v>
      </c>
      <c r="C133" s="12" t="s">
        <v>549</v>
      </c>
      <c r="D133" s="12" t="s">
        <v>126</v>
      </c>
      <c r="E133" s="12" t="s">
        <v>550</v>
      </c>
      <c r="F133" s="12" t="s">
        <v>127</v>
      </c>
      <c r="G133" s="12" t="s">
        <v>234</v>
      </c>
      <c r="H133" s="12" t="s">
        <v>235</v>
      </c>
      <c r="I133" s="12">
        <v>13891512999</v>
      </c>
      <c r="J133" s="12">
        <v>5</v>
      </c>
      <c r="K133" s="12">
        <v>5</v>
      </c>
      <c r="L133" s="12">
        <v>5</v>
      </c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 t="s">
        <v>119</v>
      </c>
      <c r="Y133" s="12" t="s">
        <v>101</v>
      </c>
      <c r="Z133" s="12" t="s">
        <v>101</v>
      </c>
      <c r="AA133" s="12" t="s">
        <v>120</v>
      </c>
      <c r="AB133" s="12" t="s">
        <v>120</v>
      </c>
      <c r="AC133" s="12" t="s">
        <v>120</v>
      </c>
      <c r="AD133" s="12">
        <v>42</v>
      </c>
      <c r="AE133" s="12">
        <v>139</v>
      </c>
      <c r="AF133" s="12">
        <v>407</v>
      </c>
      <c r="AG133" s="12" t="s">
        <v>499</v>
      </c>
      <c r="AH133" s="12" t="s">
        <v>551</v>
      </c>
      <c r="AI133" s="20"/>
    </row>
    <row r="134" ht="65" customHeight="1" spans="1:35">
      <c r="A134" s="15">
        <v>18</v>
      </c>
      <c r="B134" s="14" t="s">
        <v>552</v>
      </c>
      <c r="C134" s="12" t="s">
        <v>553</v>
      </c>
      <c r="D134" s="12" t="s">
        <v>126</v>
      </c>
      <c r="E134" s="12" t="s">
        <v>185</v>
      </c>
      <c r="F134" s="12" t="s">
        <v>127</v>
      </c>
      <c r="G134" s="12" t="s">
        <v>234</v>
      </c>
      <c r="H134" s="12" t="s">
        <v>235</v>
      </c>
      <c r="I134" s="12">
        <v>13891512999</v>
      </c>
      <c r="J134" s="12">
        <v>100</v>
      </c>
      <c r="K134" s="12">
        <v>100</v>
      </c>
      <c r="L134" s="12">
        <v>100</v>
      </c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 t="s">
        <v>119</v>
      </c>
      <c r="Y134" s="12" t="s">
        <v>101</v>
      </c>
      <c r="Z134" s="12" t="s">
        <v>101</v>
      </c>
      <c r="AA134" s="12" t="s">
        <v>120</v>
      </c>
      <c r="AB134" s="12" t="s">
        <v>120</v>
      </c>
      <c r="AC134" s="12" t="s">
        <v>120</v>
      </c>
      <c r="AD134" s="12">
        <v>20</v>
      </c>
      <c r="AE134" s="12">
        <v>84</v>
      </c>
      <c r="AF134" s="12">
        <v>423</v>
      </c>
      <c r="AG134" s="12" t="s">
        <v>499</v>
      </c>
      <c r="AH134" s="12" t="s">
        <v>554</v>
      </c>
      <c r="AI134" s="20"/>
    </row>
    <row r="135" ht="65" customHeight="1" spans="1:35">
      <c r="A135" s="15">
        <v>19</v>
      </c>
      <c r="B135" s="14" t="s">
        <v>555</v>
      </c>
      <c r="C135" s="12" t="s">
        <v>556</v>
      </c>
      <c r="D135" s="12" t="s">
        <v>126</v>
      </c>
      <c r="E135" s="12" t="s">
        <v>217</v>
      </c>
      <c r="F135" s="12" t="s">
        <v>127</v>
      </c>
      <c r="G135" s="12" t="s">
        <v>234</v>
      </c>
      <c r="H135" s="12" t="s">
        <v>235</v>
      </c>
      <c r="I135" s="12">
        <v>13891512999</v>
      </c>
      <c r="J135" s="12">
        <v>40</v>
      </c>
      <c r="K135" s="12">
        <v>40</v>
      </c>
      <c r="L135" s="12">
        <v>40</v>
      </c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 t="s">
        <v>119</v>
      </c>
      <c r="Y135" s="12" t="s">
        <v>101</v>
      </c>
      <c r="Z135" s="12" t="s">
        <v>101</v>
      </c>
      <c r="AA135" s="12" t="s">
        <v>120</v>
      </c>
      <c r="AB135" s="12" t="s">
        <v>120</v>
      </c>
      <c r="AC135" s="12" t="s">
        <v>120</v>
      </c>
      <c r="AD135" s="12">
        <v>309</v>
      </c>
      <c r="AE135" s="12">
        <v>1019</v>
      </c>
      <c r="AF135" s="12">
        <v>2658</v>
      </c>
      <c r="AG135" s="12" t="s">
        <v>499</v>
      </c>
      <c r="AH135" s="12" t="s">
        <v>557</v>
      </c>
      <c r="AI135" s="20"/>
    </row>
    <row r="136" ht="65" customHeight="1" spans="1:35">
      <c r="A136" s="15">
        <v>20</v>
      </c>
      <c r="B136" s="14" t="s">
        <v>558</v>
      </c>
      <c r="C136" s="12" t="s">
        <v>559</v>
      </c>
      <c r="D136" s="12" t="s">
        <v>126</v>
      </c>
      <c r="E136" s="12" t="s">
        <v>332</v>
      </c>
      <c r="F136" s="12" t="s">
        <v>127</v>
      </c>
      <c r="G136" s="12" t="s">
        <v>234</v>
      </c>
      <c r="H136" s="12" t="s">
        <v>235</v>
      </c>
      <c r="I136" s="12">
        <v>13891512999</v>
      </c>
      <c r="J136" s="12">
        <v>30</v>
      </c>
      <c r="K136" s="12">
        <v>30</v>
      </c>
      <c r="L136" s="12">
        <v>30</v>
      </c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 t="s">
        <v>119</v>
      </c>
      <c r="Y136" s="12" t="s">
        <v>101</v>
      </c>
      <c r="Z136" s="12" t="s">
        <v>120</v>
      </c>
      <c r="AA136" s="12" t="s">
        <v>120</v>
      </c>
      <c r="AB136" s="12" t="s">
        <v>120</v>
      </c>
      <c r="AC136" s="12" t="s">
        <v>120</v>
      </c>
      <c r="AD136" s="12">
        <v>84</v>
      </c>
      <c r="AE136" s="12">
        <v>262</v>
      </c>
      <c r="AF136" s="12">
        <v>1422</v>
      </c>
      <c r="AG136" s="12" t="s">
        <v>499</v>
      </c>
      <c r="AH136" s="12" t="s">
        <v>560</v>
      </c>
      <c r="AI136" s="20"/>
    </row>
    <row r="137" ht="65" customHeight="1" spans="1:35">
      <c r="A137" s="15">
        <v>21</v>
      </c>
      <c r="B137" s="14" t="s">
        <v>561</v>
      </c>
      <c r="C137" s="12" t="s">
        <v>562</v>
      </c>
      <c r="D137" s="12" t="s">
        <v>126</v>
      </c>
      <c r="E137" s="12" t="s">
        <v>295</v>
      </c>
      <c r="F137" s="12" t="s">
        <v>127</v>
      </c>
      <c r="G137" s="12" t="s">
        <v>234</v>
      </c>
      <c r="H137" s="12" t="s">
        <v>235</v>
      </c>
      <c r="I137" s="12">
        <v>13891512999</v>
      </c>
      <c r="J137" s="12">
        <v>36</v>
      </c>
      <c r="K137" s="12">
        <v>36</v>
      </c>
      <c r="L137" s="12">
        <v>36</v>
      </c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 t="s">
        <v>119</v>
      </c>
      <c r="Y137" s="12" t="s">
        <v>101</v>
      </c>
      <c r="Z137" s="12" t="s">
        <v>101</v>
      </c>
      <c r="AA137" s="12" t="s">
        <v>120</v>
      </c>
      <c r="AB137" s="12" t="s">
        <v>120</v>
      </c>
      <c r="AC137" s="12" t="s">
        <v>120</v>
      </c>
      <c r="AD137" s="12">
        <v>78</v>
      </c>
      <c r="AE137" s="12">
        <v>267</v>
      </c>
      <c r="AF137" s="12">
        <v>335</v>
      </c>
      <c r="AG137" s="12" t="s">
        <v>499</v>
      </c>
      <c r="AH137" s="12" t="s">
        <v>563</v>
      </c>
      <c r="AI137" s="20"/>
    </row>
    <row r="138" ht="65" customHeight="1" spans="1:35">
      <c r="A138" s="15">
        <v>22</v>
      </c>
      <c r="B138" s="14" t="s">
        <v>564</v>
      </c>
      <c r="C138" s="12" t="s">
        <v>565</v>
      </c>
      <c r="D138" s="12" t="s">
        <v>126</v>
      </c>
      <c r="E138" s="12" t="s">
        <v>457</v>
      </c>
      <c r="F138" s="12" t="s">
        <v>127</v>
      </c>
      <c r="G138" s="12" t="s">
        <v>234</v>
      </c>
      <c r="H138" s="12" t="s">
        <v>235</v>
      </c>
      <c r="I138" s="12">
        <v>13891512999</v>
      </c>
      <c r="J138" s="12">
        <v>30</v>
      </c>
      <c r="K138" s="12">
        <v>30</v>
      </c>
      <c r="L138" s="12">
        <v>30</v>
      </c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 t="s">
        <v>119</v>
      </c>
      <c r="Y138" s="12" t="s">
        <v>101</v>
      </c>
      <c r="Z138" s="12" t="s">
        <v>120</v>
      </c>
      <c r="AA138" s="12" t="s">
        <v>120</v>
      </c>
      <c r="AB138" s="12" t="s">
        <v>120</v>
      </c>
      <c r="AC138" s="12" t="s">
        <v>120</v>
      </c>
      <c r="AD138" s="12">
        <v>38</v>
      </c>
      <c r="AE138" s="12">
        <v>92</v>
      </c>
      <c r="AF138" s="12">
        <v>1195</v>
      </c>
      <c r="AG138" s="12" t="s">
        <v>499</v>
      </c>
      <c r="AH138" s="12" t="s">
        <v>566</v>
      </c>
      <c r="AI138" s="20"/>
    </row>
    <row r="139" ht="65" customHeight="1" spans="1:35">
      <c r="A139" s="15">
        <v>23</v>
      </c>
      <c r="B139" s="14" t="s">
        <v>567</v>
      </c>
      <c r="C139" s="12" t="s">
        <v>568</v>
      </c>
      <c r="D139" s="12" t="s">
        <v>126</v>
      </c>
      <c r="E139" s="12" t="s">
        <v>457</v>
      </c>
      <c r="F139" s="12" t="s">
        <v>127</v>
      </c>
      <c r="G139" s="12" t="s">
        <v>234</v>
      </c>
      <c r="H139" s="12" t="s">
        <v>235</v>
      </c>
      <c r="I139" s="12">
        <v>13891512999</v>
      </c>
      <c r="J139" s="12">
        <v>20</v>
      </c>
      <c r="K139" s="12">
        <v>20</v>
      </c>
      <c r="L139" s="12">
        <v>20</v>
      </c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 t="s">
        <v>119</v>
      </c>
      <c r="Y139" s="12" t="s">
        <v>101</v>
      </c>
      <c r="Z139" s="12" t="s">
        <v>120</v>
      </c>
      <c r="AA139" s="12" t="s">
        <v>120</v>
      </c>
      <c r="AB139" s="12" t="s">
        <v>120</v>
      </c>
      <c r="AC139" s="12" t="s">
        <v>120</v>
      </c>
      <c r="AD139" s="12">
        <v>38</v>
      </c>
      <c r="AE139" s="12">
        <v>92</v>
      </c>
      <c r="AF139" s="12">
        <v>1195</v>
      </c>
      <c r="AG139" s="12" t="s">
        <v>499</v>
      </c>
      <c r="AH139" s="12" t="s">
        <v>569</v>
      </c>
      <c r="AI139" s="20"/>
    </row>
    <row r="140" ht="65" customHeight="1" spans="1:35">
      <c r="A140" s="15">
        <v>24</v>
      </c>
      <c r="B140" s="14" t="s">
        <v>570</v>
      </c>
      <c r="C140" s="12" t="s">
        <v>571</v>
      </c>
      <c r="D140" s="12" t="s">
        <v>126</v>
      </c>
      <c r="E140" s="12" t="s">
        <v>479</v>
      </c>
      <c r="F140" s="12" t="s">
        <v>127</v>
      </c>
      <c r="G140" s="12" t="s">
        <v>234</v>
      </c>
      <c r="H140" s="12" t="s">
        <v>235</v>
      </c>
      <c r="I140" s="12">
        <v>13891512999</v>
      </c>
      <c r="J140" s="12">
        <v>30</v>
      </c>
      <c r="K140" s="12">
        <v>30</v>
      </c>
      <c r="L140" s="12">
        <v>30</v>
      </c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 t="s">
        <v>119</v>
      </c>
      <c r="Y140" s="12" t="s">
        <v>101</v>
      </c>
      <c r="Z140" s="12" t="s">
        <v>120</v>
      </c>
      <c r="AA140" s="12" t="s">
        <v>120</v>
      </c>
      <c r="AB140" s="12" t="s">
        <v>120</v>
      </c>
      <c r="AC140" s="12" t="s">
        <v>120</v>
      </c>
      <c r="AD140" s="12">
        <v>11</v>
      </c>
      <c r="AE140" s="12">
        <v>32</v>
      </c>
      <c r="AF140" s="12">
        <v>421</v>
      </c>
      <c r="AG140" s="12" t="s">
        <v>499</v>
      </c>
      <c r="AH140" s="12" t="s">
        <v>572</v>
      </c>
      <c r="AI140" s="20"/>
    </row>
    <row r="141" ht="65" customHeight="1" spans="1:35">
      <c r="A141" s="15">
        <v>25</v>
      </c>
      <c r="B141" s="14" t="s">
        <v>573</v>
      </c>
      <c r="C141" s="12" t="s">
        <v>574</v>
      </c>
      <c r="D141" s="12" t="s">
        <v>126</v>
      </c>
      <c r="E141" s="12" t="s">
        <v>321</v>
      </c>
      <c r="F141" s="12" t="s">
        <v>127</v>
      </c>
      <c r="G141" s="12" t="s">
        <v>234</v>
      </c>
      <c r="H141" s="12" t="s">
        <v>235</v>
      </c>
      <c r="I141" s="12">
        <v>13891512999</v>
      </c>
      <c r="J141" s="12">
        <v>70</v>
      </c>
      <c r="K141" s="12">
        <v>70</v>
      </c>
      <c r="L141" s="12">
        <v>70</v>
      </c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 t="s">
        <v>119</v>
      </c>
      <c r="Y141" s="12" t="s">
        <v>101</v>
      </c>
      <c r="Z141" s="12" t="s">
        <v>101</v>
      </c>
      <c r="AA141" s="12" t="s">
        <v>120</v>
      </c>
      <c r="AB141" s="12" t="s">
        <v>120</v>
      </c>
      <c r="AC141" s="12" t="s">
        <v>120</v>
      </c>
      <c r="AD141" s="12">
        <v>23</v>
      </c>
      <c r="AE141" s="12">
        <v>77</v>
      </c>
      <c r="AF141" s="12">
        <v>407</v>
      </c>
      <c r="AG141" s="12" t="s">
        <v>499</v>
      </c>
      <c r="AH141" s="12" t="s">
        <v>575</v>
      </c>
      <c r="AI141" s="20"/>
    </row>
    <row r="142" ht="65" customHeight="1" spans="1:35">
      <c r="A142" s="15">
        <v>26</v>
      </c>
      <c r="B142" s="14" t="s">
        <v>576</v>
      </c>
      <c r="C142" s="12" t="s">
        <v>577</v>
      </c>
      <c r="D142" s="12" t="s">
        <v>126</v>
      </c>
      <c r="E142" s="12" t="s">
        <v>225</v>
      </c>
      <c r="F142" s="12" t="s">
        <v>127</v>
      </c>
      <c r="G142" s="12" t="s">
        <v>234</v>
      </c>
      <c r="H142" s="12" t="s">
        <v>235</v>
      </c>
      <c r="I142" s="12">
        <v>13891512999</v>
      </c>
      <c r="J142" s="12">
        <v>20</v>
      </c>
      <c r="K142" s="12">
        <v>20</v>
      </c>
      <c r="L142" s="12">
        <v>20</v>
      </c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 t="s">
        <v>119</v>
      </c>
      <c r="Y142" s="12" t="s">
        <v>101</v>
      </c>
      <c r="Z142" s="12" t="s">
        <v>120</v>
      </c>
      <c r="AA142" s="12" t="s">
        <v>120</v>
      </c>
      <c r="AB142" s="12" t="s">
        <v>120</v>
      </c>
      <c r="AC142" s="12" t="s">
        <v>120</v>
      </c>
      <c r="AD142" s="12">
        <v>39</v>
      </c>
      <c r="AE142" s="12">
        <v>115</v>
      </c>
      <c r="AF142" s="12">
        <v>1620</v>
      </c>
      <c r="AG142" s="12" t="s">
        <v>499</v>
      </c>
      <c r="AH142" s="12" t="s">
        <v>578</v>
      </c>
      <c r="AI142" s="20"/>
    </row>
    <row r="143" ht="65" customHeight="1" spans="1:35">
      <c r="A143" s="15">
        <v>27</v>
      </c>
      <c r="B143" s="14" t="s">
        <v>579</v>
      </c>
      <c r="C143" s="12" t="s">
        <v>580</v>
      </c>
      <c r="D143" s="12" t="s">
        <v>126</v>
      </c>
      <c r="E143" s="12" t="s">
        <v>225</v>
      </c>
      <c r="F143" s="12" t="s">
        <v>127</v>
      </c>
      <c r="G143" s="12" t="s">
        <v>234</v>
      </c>
      <c r="H143" s="12" t="s">
        <v>235</v>
      </c>
      <c r="I143" s="12">
        <v>13891512999</v>
      </c>
      <c r="J143" s="12">
        <v>100</v>
      </c>
      <c r="K143" s="12">
        <v>100</v>
      </c>
      <c r="L143" s="12">
        <v>100</v>
      </c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 t="s">
        <v>119</v>
      </c>
      <c r="Y143" s="12" t="s">
        <v>101</v>
      </c>
      <c r="Z143" s="12" t="s">
        <v>120</v>
      </c>
      <c r="AA143" s="12" t="s">
        <v>120</v>
      </c>
      <c r="AB143" s="12" t="s">
        <v>120</v>
      </c>
      <c r="AC143" s="12" t="s">
        <v>120</v>
      </c>
      <c r="AD143" s="12">
        <v>39</v>
      </c>
      <c r="AE143" s="12">
        <v>115</v>
      </c>
      <c r="AF143" s="12">
        <v>1620</v>
      </c>
      <c r="AG143" s="12" t="s">
        <v>499</v>
      </c>
      <c r="AH143" s="12" t="s">
        <v>581</v>
      </c>
      <c r="AI143" s="20"/>
    </row>
    <row r="144" ht="65" customHeight="1" spans="1:35">
      <c r="A144" s="15">
        <v>28</v>
      </c>
      <c r="B144" s="14" t="s">
        <v>582</v>
      </c>
      <c r="C144" s="12" t="s">
        <v>583</v>
      </c>
      <c r="D144" s="12" t="s">
        <v>126</v>
      </c>
      <c r="E144" s="12" t="s">
        <v>325</v>
      </c>
      <c r="F144" s="12" t="s">
        <v>127</v>
      </c>
      <c r="G144" s="12" t="s">
        <v>234</v>
      </c>
      <c r="H144" s="12" t="s">
        <v>235</v>
      </c>
      <c r="I144" s="12">
        <v>13891512999</v>
      </c>
      <c r="J144" s="12">
        <v>36</v>
      </c>
      <c r="K144" s="12">
        <v>36</v>
      </c>
      <c r="L144" s="12">
        <v>36</v>
      </c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 t="s">
        <v>119</v>
      </c>
      <c r="Y144" s="12" t="s">
        <v>101</v>
      </c>
      <c r="Z144" s="12" t="s">
        <v>120</v>
      </c>
      <c r="AA144" s="12" t="s">
        <v>120</v>
      </c>
      <c r="AB144" s="12" t="s">
        <v>120</v>
      </c>
      <c r="AC144" s="12" t="s">
        <v>120</v>
      </c>
      <c r="AD144" s="12">
        <v>43</v>
      </c>
      <c r="AE144" s="12">
        <v>109</v>
      </c>
      <c r="AF144" s="12">
        <v>1548</v>
      </c>
      <c r="AG144" s="12" t="s">
        <v>499</v>
      </c>
      <c r="AH144" s="12" t="s">
        <v>584</v>
      </c>
      <c r="AI144" s="20"/>
    </row>
    <row r="145" ht="65" customHeight="1" spans="1:35">
      <c r="A145" s="15">
        <v>29</v>
      </c>
      <c r="B145" s="14" t="s">
        <v>585</v>
      </c>
      <c r="C145" s="12" t="s">
        <v>586</v>
      </c>
      <c r="D145" s="12" t="s">
        <v>126</v>
      </c>
      <c r="E145" s="12" t="s">
        <v>173</v>
      </c>
      <c r="F145" s="12" t="s">
        <v>127</v>
      </c>
      <c r="G145" s="12" t="s">
        <v>234</v>
      </c>
      <c r="H145" s="12" t="s">
        <v>235</v>
      </c>
      <c r="I145" s="12">
        <v>13891512999</v>
      </c>
      <c r="J145" s="12">
        <v>90</v>
      </c>
      <c r="K145" s="12">
        <v>90</v>
      </c>
      <c r="L145" s="12">
        <v>90</v>
      </c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 t="s">
        <v>119</v>
      </c>
      <c r="Y145" s="12" t="s">
        <v>101</v>
      </c>
      <c r="Z145" s="12" t="s">
        <v>120</v>
      </c>
      <c r="AA145" s="12" t="s">
        <v>120</v>
      </c>
      <c r="AB145" s="12" t="s">
        <v>120</v>
      </c>
      <c r="AC145" s="12" t="s">
        <v>120</v>
      </c>
      <c r="AD145" s="12">
        <v>50</v>
      </c>
      <c r="AE145" s="12">
        <v>186</v>
      </c>
      <c r="AF145" s="12">
        <v>672</v>
      </c>
      <c r="AG145" s="12" t="s">
        <v>499</v>
      </c>
      <c r="AH145" s="12" t="s">
        <v>587</v>
      </c>
      <c r="AI145" s="20"/>
    </row>
    <row r="146" ht="65" customHeight="1" spans="1:35">
      <c r="A146" s="15">
        <v>30</v>
      </c>
      <c r="B146" s="14" t="s">
        <v>588</v>
      </c>
      <c r="C146" s="12" t="s">
        <v>589</v>
      </c>
      <c r="D146" s="12" t="s">
        <v>126</v>
      </c>
      <c r="E146" s="12" t="s">
        <v>141</v>
      </c>
      <c r="F146" s="12" t="s">
        <v>127</v>
      </c>
      <c r="G146" s="12" t="s">
        <v>142</v>
      </c>
      <c r="H146" s="12" t="s">
        <v>143</v>
      </c>
      <c r="I146" s="12">
        <v>13891512999</v>
      </c>
      <c r="J146" s="12">
        <v>80</v>
      </c>
      <c r="K146" s="12">
        <v>80</v>
      </c>
      <c r="L146" s="12">
        <v>80</v>
      </c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 t="s">
        <v>119</v>
      </c>
      <c r="Y146" s="12" t="s">
        <v>101</v>
      </c>
      <c r="Z146" s="12" t="s">
        <v>120</v>
      </c>
      <c r="AA146" s="12" t="s">
        <v>120</v>
      </c>
      <c r="AB146" s="12" t="s">
        <v>120</v>
      </c>
      <c r="AC146" s="12" t="s">
        <v>120</v>
      </c>
      <c r="AD146" s="12">
        <v>28</v>
      </c>
      <c r="AE146" s="12">
        <v>70</v>
      </c>
      <c r="AF146" s="12">
        <v>778</v>
      </c>
      <c r="AG146" s="12" t="s">
        <v>499</v>
      </c>
      <c r="AH146" s="12" t="s">
        <v>590</v>
      </c>
      <c r="AI146" s="20"/>
    </row>
    <row r="147" ht="65" customHeight="1" spans="1:35">
      <c r="A147" s="15">
        <v>31</v>
      </c>
      <c r="B147" s="14" t="s">
        <v>591</v>
      </c>
      <c r="C147" s="12" t="s">
        <v>592</v>
      </c>
      <c r="D147" s="12" t="s">
        <v>126</v>
      </c>
      <c r="E147" s="12" t="s">
        <v>193</v>
      </c>
      <c r="F147" s="12" t="s">
        <v>127</v>
      </c>
      <c r="G147" s="12" t="s">
        <v>234</v>
      </c>
      <c r="H147" s="12" t="s">
        <v>235</v>
      </c>
      <c r="I147" s="12">
        <v>13891512999</v>
      </c>
      <c r="J147" s="12">
        <v>130</v>
      </c>
      <c r="K147" s="12">
        <v>130</v>
      </c>
      <c r="L147" s="12">
        <v>130</v>
      </c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 t="s">
        <v>119</v>
      </c>
      <c r="Y147" s="12" t="s">
        <v>101</v>
      </c>
      <c r="Z147" s="12" t="s">
        <v>120</v>
      </c>
      <c r="AA147" s="12" t="s">
        <v>120</v>
      </c>
      <c r="AB147" s="12" t="s">
        <v>120</v>
      </c>
      <c r="AC147" s="12" t="s">
        <v>120</v>
      </c>
      <c r="AD147" s="12">
        <v>47</v>
      </c>
      <c r="AE147" s="12">
        <v>133</v>
      </c>
      <c r="AF147" s="12">
        <v>1819</v>
      </c>
      <c r="AG147" s="12" t="s">
        <v>499</v>
      </c>
      <c r="AH147" s="12" t="s">
        <v>593</v>
      </c>
      <c r="AI147" s="20"/>
    </row>
    <row r="148" ht="65" customHeight="1" spans="1:35">
      <c r="A148" s="15">
        <v>32</v>
      </c>
      <c r="B148" s="14" t="s">
        <v>594</v>
      </c>
      <c r="C148" s="12" t="s">
        <v>595</v>
      </c>
      <c r="D148" s="12" t="s">
        <v>126</v>
      </c>
      <c r="E148" s="12" t="s">
        <v>141</v>
      </c>
      <c r="F148" s="12" t="s">
        <v>127</v>
      </c>
      <c r="G148" s="12" t="s">
        <v>596</v>
      </c>
      <c r="H148" s="12" t="s">
        <v>597</v>
      </c>
      <c r="I148" s="12">
        <v>13571462286</v>
      </c>
      <c r="J148" s="12">
        <v>200</v>
      </c>
      <c r="K148" s="12">
        <v>200</v>
      </c>
      <c r="L148" s="12">
        <v>200</v>
      </c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 t="s">
        <v>119</v>
      </c>
      <c r="Y148" s="12" t="s">
        <v>101</v>
      </c>
      <c r="Z148" s="12" t="s">
        <v>120</v>
      </c>
      <c r="AA148" s="12" t="s">
        <v>120</v>
      </c>
      <c r="AB148" s="12" t="s">
        <v>120</v>
      </c>
      <c r="AC148" s="12" t="s">
        <v>120</v>
      </c>
      <c r="AD148" s="12">
        <v>35</v>
      </c>
      <c r="AE148" s="12">
        <v>103</v>
      </c>
      <c r="AF148" s="12">
        <v>351</v>
      </c>
      <c r="AG148" s="12" t="s">
        <v>499</v>
      </c>
      <c r="AH148" s="12" t="s">
        <v>598</v>
      </c>
      <c r="AI148" s="20"/>
    </row>
    <row r="149" ht="65" customHeight="1" spans="1:35">
      <c r="A149" s="15">
        <v>33</v>
      </c>
      <c r="B149" s="14" t="s">
        <v>599</v>
      </c>
      <c r="C149" s="12" t="s">
        <v>600</v>
      </c>
      <c r="D149" s="12" t="s">
        <v>496</v>
      </c>
      <c r="E149" s="12" t="s">
        <v>148</v>
      </c>
      <c r="F149" s="12" t="s">
        <v>601</v>
      </c>
      <c r="G149" s="12" t="s">
        <v>602</v>
      </c>
      <c r="H149" s="12" t="s">
        <v>603</v>
      </c>
      <c r="I149" s="12">
        <v>18609151999</v>
      </c>
      <c r="J149" s="12">
        <v>50</v>
      </c>
      <c r="K149" s="12">
        <v>50</v>
      </c>
      <c r="L149" s="12">
        <v>50</v>
      </c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 t="s">
        <v>119</v>
      </c>
      <c r="Y149" s="12" t="s">
        <v>101</v>
      </c>
      <c r="Z149" s="12" t="s">
        <v>120</v>
      </c>
      <c r="AA149" s="12" t="s">
        <v>120</v>
      </c>
      <c r="AB149" s="12" t="s">
        <v>120</v>
      </c>
      <c r="AC149" s="12" t="s">
        <v>120</v>
      </c>
      <c r="AD149" s="12">
        <v>29</v>
      </c>
      <c r="AE149" s="12">
        <v>70</v>
      </c>
      <c r="AF149" s="12">
        <v>1780</v>
      </c>
      <c r="AG149" s="12" t="s">
        <v>499</v>
      </c>
      <c r="AH149" s="12" t="s">
        <v>604</v>
      </c>
      <c r="AI149" s="20"/>
    </row>
    <row r="150" ht="65" customHeight="1" spans="1:35">
      <c r="A150" s="15">
        <v>34</v>
      </c>
      <c r="B150" s="14" t="s">
        <v>605</v>
      </c>
      <c r="C150" s="12" t="s">
        <v>606</v>
      </c>
      <c r="D150" s="12" t="s">
        <v>126</v>
      </c>
      <c r="E150" s="12" t="s">
        <v>368</v>
      </c>
      <c r="F150" s="12" t="s">
        <v>127</v>
      </c>
      <c r="G150" s="12" t="s">
        <v>234</v>
      </c>
      <c r="H150" s="12" t="s">
        <v>235</v>
      </c>
      <c r="I150" s="12">
        <v>13891512999</v>
      </c>
      <c r="J150" s="12">
        <v>75</v>
      </c>
      <c r="K150" s="12">
        <v>75</v>
      </c>
      <c r="L150" s="12">
        <v>75</v>
      </c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 t="s">
        <v>119</v>
      </c>
      <c r="Y150" s="12" t="s">
        <v>101</v>
      </c>
      <c r="Z150" s="12" t="s">
        <v>101</v>
      </c>
      <c r="AA150" s="12" t="s">
        <v>120</v>
      </c>
      <c r="AB150" s="12" t="s">
        <v>120</v>
      </c>
      <c r="AC150" s="12" t="s">
        <v>120</v>
      </c>
      <c r="AD150" s="12">
        <v>60</v>
      </c>
      <c r="AE150" s="12">
        <v>209</v>
      </c>
      <c r="AF150" s="12">
        <v>1136</v>
      </c>
      <c r="AG150" s="12" t="s">
        <v>499</v>
      </c>
      <c r="AH150" s="12" t="s">
        <v>607</v>
      </c>
      <c r="AI150" s="20"/>
    </row>
    <row r="151" ht="65" customHeight="1" spans="1:35">
      <c r="A151" s="15">
        <v>35</v>
      </c>
      <c r="B151" s="14" t="s">
        <v>608</v>
      </c>
      <c r="C151" s="12" t="s">
        <v>609</v>
      </c>
      <c r="D151" s="12" t="s">
        <v>126</v>
      </c>
      <c r="E151" s="12" t="s">
        <v>164</v>
      </c>
      <c r="F151" s="12" t="s">
        <v>127</v>
      </c>
      <c r="G151" s="12" t="s">
        <v>142</v>
      </c>
      <c r="H151" s="12" t="s">
        <v>143</v>
      </c>
      <c r="I151" s="12">
        <v>15591555066</v>
      </c>
      <c r="J151" s="12">
        <v>140</v>
      </c>
      <c r="K151" s="12">
        <v>140</v>
      </c>
      <c r="L151" s="12">
        <v>140</v>
      </c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 t="s">
        <v>119</v>
      </c>
      <c r="Y151" s="12" t="s">
        <v>101</v>
      </c>
      <c r="Z151" s="12" t="s">
        <v>120</v>
      </c>
      <c r="AA151" s="12" t="s">
        <v>120</v>
      </c>
      <c r="AB151" s="12" t="s">
        <v>120</v>
      </c>
      <c r="AC151" s="12" t="s">
        <v>120</v>
      </c>
      <c r="AD151" s="12">
        <v>31</v>
      </c>
      <c r="AE151" s="12">
        <v>44</v>
      </c>
      <c r="AF151" s="12">
        <v>536</v>
      </c>
      <c r="AG151" s="12" t="s">
        <v>499</v>
      </c>
      <c r="AH151" s="12" t="s">
        <v>610</v>
      </c>
      <c r="AI151" s="20"/>
    </row>
    <row r="152" ht="65" customHeight="1" spans="1:35">
      <c r="A152" s="15">
        <v>36</v>
      </c>
      <c r="B152" s="14" t="s">
        <v>611</v>
      </c>
      <c r="C152" s="12" t="s">
        <v>612</v>
      </c>
      <c r="D152" s="12" t="s">
        <v>126</v>
      </c>
      <c r="E152" s="12" t="s">
        <v>126</v>
      </c>
      <c r="F152" s="12" t="s">
        <v>127</v>
      </c>
      <c r="G152" s="12" t="s">
        <v>613</v>
      </c>
      <c r="H152" s="12" t="s">
        <v>614</v>
      </c>
      <c r="I152" s="12">
        <v>18809153065</v>
      </c>
      <c r="J152" s="12">
        <v>240</v>
      </c>
      <c r="K152" s="12">
        <v>240</v>
      </c>
      <c r="L152" s="12">
        <v>240</v>
      </c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 t="s">
        <v>119</v>
      </c>
      <c r="Y152" s="12" t="s">
        <v>101</v>
      </c>
      <c r="Z152" s="12" t="s">
        <v>120</v>
      </c>
      <c r="AA152" s="12" t="s">
        <v>120</v>
      </c>
      <c r="AB152" s="12" t="s">
        <v>120</v>
      </c>
      <c r="AC152" s="12" t="s">
        <v>120</v>
      </c>
      <c r="AD152" s="12">
        <v>14</v>
      </c>
      <c r="AE152" s="12">
        <v>41</v>
      </c>
      <c r="AF152" s="12">
        <v>121</v>
      </c>
      <c r="AG152" s="12" t="s">
        <v>615</v>
      </c>
      <c r="AH152" s="12" t="s">
        <v>616</v>
      </c>
      <c r="AI152" s="20"/>
    </row>
    <row r="153" ht="35.1" customHeight="1" spans="1:35">
      <c r="A153" s="13" t="s">
        <v>22</v>
      </c>
      <c r="B153" s="21">
        <f>B154+B156+B157+B159</f>
        <v>2</v>
      </c>
      <c r="C153" s="12"/>
      <c r="D153" s="12"/>
      <c r="E153" s="12"/>
      <c r="F153" s="12"/>
      <c r="G153" s="12"/>
      <c r="H153" s="12"/>
      <c r="I153" s="12"/>
      <c r="J153" s="12">
        <f>J154+J156+J157+J159</f>
        <v>320</v>
      </c>
      <c r="K153" s="12">
        <f t="shared" ref="K153:W153" si="7">K154+K156+K157+K159</f>
        <v>320</v>
      </c>
      <c r="L153" s="12">
        <f t="shared" si="7"/>
        <v>220</v>
      </c>
      <c r="M153" s="12">
        <f t="shared" si="7"/>
        <v>100</v>
      </c>
      <c r="N153" s="12">
        <f t="shared" si="7"/>
        <v>0</v>
      </c>
      <c r="O153" s="12">
        <f t="shared" si="7"/>
        <v>0</v>
      </c>
      <c r="P153" s="12">
        <f t="shared" si="7"/>
        <v>0</v>
      </c>
      <c r="Q153" s="12">
        <f t="shared" si="7"/>
        <v>0</v>
      </c>
      <c r="R153" s="12">
        <f t="shared" si="7"/>
        <v>0</v>
      </c>
      <c r="S153" s="12">
        <f t="shared" si="7"/>
        <v>0</v>
      </c>
      <c r="T153" s="12">
        <f t="shared" si="7"/>
        <v>0</v>
      </c>
      <c r="U153" s="12">
        <f t="shared" si="7"/>
        <v>0</v>
      </c>
      <c r="V153" s="12">
        <f t="shared" si="7"/>
        <v>0</v>
      </c>
      <c r="W153" s="12">
        <f t="shared" si="7"/>
        <v>0</v>
      </c>
      <c r="X153" s="12"/>
      <c r="Y153" s="12"/>
      <c r="Z153" s="12"/>
      <c r="AA153" s="12"/>
      <c r="AB153" s="12"/>
      <c r="AC153" s="12"/>
      <c r="AD153" s="12">
        <f>AD154+AD156+AD157+AD159</f>
        <v>3899</v>
      </c>
      <c r="AE153" s="12">
        <f>AE154+AE156+AE157+AE159</f>
        <v>6446</v>
      </c>
      <c r="AF153" s="12">
        <f>AF154+AF156+AF157+AF159</f>
        <v>7447</v>
      </c>
      <c r="AG153" s="12"/>
      <c r="AH153" s="12"/>
      <c r="AI153" s="20"/>
    </row>
    <row r="154" ht="35.1" customHeight="1" spans="1:35">
      <c r="A154" s="14" t="s">
        <v>23</v>
      </c>
      <c r="B154" s="15">
        <v>1</v>
      </c>
      <c r="C154" s="12"/>
      <c r="D154" s="12"/>
      <c r="E154" s="12"/>
      <c r="F154" s="12"/>
      <c r="G154" s="12"/>
      <c r="H154" s="12"/>
      <c r="I154" s="12"/>
      <c r="J154" s="12">
        <f>J155</f>
        <v>300</v>
      </c>
      <c r="K154" s="12">
        <f t="shared" ref="K154:W154" si="8">K155</f>
        <v>300</v>
      </c>
      <c r="L154" s="12">
        <f t="shared" si="8"/>
        <v>200</v>
      </c>
      <c r="M154" s="12">
        <f t="shared" si="8"/>
        <v>100</v>
      </c>
      <c r="N154" s="12">
        <f t="shared" si="8"/>
        <v>0</v>
      </c>
      <c r="O154" s="12">
        <f t="shared" si="8"/>
        <v>0</v>
      </c>
      <c r="P154" s="12">
        <f t="shared" si="8"/>
        <v>0</v>
      </c>
      <c r="Q154" s="12">
        <f t="shared" si="8"/>
        <v>0</v>
      </c>
      <c r="R154" s="12">
        <f t="shared" si="8"/>
        <v>0</v>
      </c>
      <c r="S154" s="12">
        <f t="shared" si="8"/>
        <v>0</v>
      </c>
      <c r="T154" s="12">
        <f t="shared" si="8"/>
        <v>0</v>
      </c>
      <c r="U154" s="12">
        <f t="shared" si="8"/>
        <v>0</v>
      </c>
      <c r="V154" s="12">
        <f t="shared" si="8"/>
        <v>0</v>
      </c>
      <c r="W154" s="12">
        <f t="shared" si="8"/>
        <v>0</v>
      </c>
      <c r="X154" s="12"/>
      <c r="Y154" s="12"/>
      <c r="Z154" s="12"/>
      <c r="AA154" s="12"/>
      <c r="AB154" s="12"/>
      <c r="AC154" s="12"/>
      <c r="AD154" s="12">
        <f>AD155</f>
        <v>3814</v>
      </c>
      <c r="AE154" s="12">
        <f>AE155</f>
        <v>6346</v>
      </c>
      <c r="AF154" s="12">
        <f>AF155</f>
        <v>7121</v>
      </c>
      <c r="AG154" s="12"/>
      <c r="AH154" s="12"/>
      <c r="AI154" s="20"/>
    </row>
    <row r="155" ht="75" customHeight="1" spans="1:35">
      <c r="A155" s="15">
        <v>1</v>
      </c>
      <c r="B155" s="14" t="s">
        <v>617</v>
      </c>
      <c r="C155" s="12" t="s">
        <v>618</v>
      </c>
      <c r="D155" s="12" t="s">
        <v>126</v>
      </c>
      <c r="E155" s="12" t="s">
        <v>126</v>
      </c>
      <c r="F155" s="12" t="s">
        <v>127</v>
      </c>
      <c r="G155" s="12" t="s">
        <v>619</v>
      </c>
      <c r="H155" s="12" t="s">
        <v>620</v>
      </c>
      <c r="I155" s="12">
        <v>18700508099</v>
      </c>
      <c r="J155" s="12">
        <v>300</v>
      </c>
      <c r="K155" s="12">
        <v>300</v>
      </c>
      <c r="L155" s="12">
        <v>200</v>
      </c>
      <c r="M155" s="12">
        <v>100</v>
      </c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 t="s">
        <v>119</v>
      </c>
      <c r="Y155" s="12" t="s">
        <v>101</v>
      </c>
      <c r="Z155" s="12" t="s">
        <v>120</v>
      </c>
      <c r="AA155" s="12" t="s">
        <v>120</v>
      </c>
      <c r="AB155" s="12" t="s">
        <v>120</v>
      </c>
      <c r="AC155" s="12" t="s">
        <v>120</v>
      </c>
      <c r="AD155" s="12">
        <v>3814</v>
      </c>
      <c r="AE155" s="12">
        <v>6346</v>
      </c>
      <c r="AF155" s="12">
        <v>7121</v>
      </c>
      <c r="AG155" s="12" t="s">
        <v>621</v>
      </c>
      <c r="AH155" s="12" t="s">
        <v>622</v>
      </c>
      <c r="AI155" s="20"/>
    </row>
    <row r="156" ht="35.1" customHeight="1" spans="1:35">
      <c r="A156" s="14" t="s">
        <v>24</v>
      </c>
      <c r="B156" s="14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20"/>
    </row>
    <row r="157" ht="35.1" customHeight="1" spans="1:35">
      <c r="A157" s="14" t="s">
        <v>25</v>
      </c>
      <c r="B157" s="15">
        <v>1</v>
      </c>
      <c r="C157" s="12"/>
      <c r="D157" s="12"/>
      <c r="E157" s="12"/>
      <c r="F157" s="12"/>
      <c r="G157" s="12"/>
      <c r="H157" s="12"/>
      <c r="I157" s="12"/>
      <c r="J157" s="12">
        <f>J158</f>
        <v>20</v>
      </c>
      <c r="K157" s="12">
        <f t="shared" ref="K157:W157" si="9">K158</f>
        <v>20</v>
      </c>
      <c r="L157" s="12">
        <f t="shared" si="9"/>
        <v>20</v>
      </c>
      <c r="M157" s="12">
        <f t="shared" si="9"/>
        <v>0</v>
      </c>
      <c r="N157" s="12">
        <f t="shared" si="9"/>
        <v>0</v>
      </c>
      <c r="O157" s="12">
        <f t="shared" si="9"/>
        <v>0</v>
      </c>
      <c r="P157" s="12">
        <f t="shared" si="9"/>
        <v>0</v>
      </c>
      <c r="Q157" s="12">
        <f t="shared" si="9"/>
        <v>0</v>
      </c>
      <c r="R157" s="12">
        <f t="shared" si="9"/>
        <v>0</v>
      </c>
      <c r="S157" s="12">
        <f t="shared" si="9"/>
        <v>0</v>
      </c>
      <c r="T157" s="12">
        <f t="shared" si="9"/>
        <v>0</v>
      </c>
      <c r="U157" s="12">
        <f t="shared" si="9"/>
        <v>0</v>
      </c>
      <c r="V157" s="12">
        <f t="shared" si="9"/>
        <v>0</v>
      </c>
      <c r="W157" s="12">
        <f t="shared" si="9"/>
        <v>0</v>
      </c>
      <c r="X157" s="12"/>
      <c r="Y157" s="12"/>
      <c r="Z157" s="12"/>
      <c r="AA157" s="12"/>
      <c r="AB157" s="12"/>
      <c r="AC157" s="12"/>
      <c r="AD157" s="12">
        <f>AD158</f>
        <v>85</v>
      </c>
      <c r="AE157" s="12">
        <f>AE158</f>
        <v>100</v>
      </c>
      <c r="AF157" s="12">
        <f>AF158</f>
        <v>326</v>
      </c>
      <c r="AG157" s="12"/>
      <c r="AH157" s="12"/>
      <c r="AI157" s="20"/>
    </row>
    <row r="158" ht="65" customHeight="1" spans="1:35">
      <c r="A158" s="15">
        <v>1</v>
      </c>
      <c r="B158" s="14" t="s">
        <v>623</v>
      </c>
      <c r="C158" s="12" t="s">
        <v>624</v>
      </c>
      <c r="D158" s="12" t="s">
        <v>126</v>
      </c>
      <c r="E158" s="12" t="s">
        <v>126</v>
      </c>
      <c r="F158" s="12" t="s">
        <v>127</v>
      </c>
      <c r="G158" s="12" t="s">
        <v>619</v>
      </c>
      <c r="H158" s="12" t="s">
        <v>620</v>
      </c>
      <c r="I158" s="12">
        <v>18700508099</v>
      </c>
      <c r="J158" s="12">
        <v>20</v>
      </c>
      <c r="K158" s="12">
        <v>20</v>
      </c>
      <c r="L158" s="12">
        <v>20</v>
      </c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 t="s">
        <v>119</v>
      </c>
      <c r="Y158" s="12" t="s">
        <v>101</v>
      </c>
      <c r="Z158" s="12" t="s">
        <v>120</v>
      </c>
      <c r="AA158" s="12" t="s">
        <v>120</v>
      </c>
      <c r="AB158" s="12" t="s">
        <v>120</v>
      </c>
      <c r="AC158" s="12" t="s">
        <v>120</v>
      </c>
      <c r="AD158" s="12">
        <v>85</v>
      </c>
      <c r="AE158" s="12">
        <v>100</v>
      </c>
      <c r="AF158" s="12">
        <v>326</v>
      </c>
      <c r="AG158" s="12" t="s">
        <v>625</v>
      </c>
      <c r="AH158" s="12" t="s">
        <v>626</v>
      </c>
      <c r="AI158" s="20"/>
    </row>
    <row r="159" ht="35.1" customHeight="1" spans="1:35">
      <c r="A159" s="14" t="s">
        <v>26</v>
      </c>
      <c r="B159" s="14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20"/>
    </row>
    <row r="160" ht="35.1" customHeight="1" spans="1:35">
      <c r="A160" s="13" t="s">
        <v>27</v>
      </c>
      <c r="B160" s="14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20"/>
    </row>
    <row r="161" ht="35.1" customHeight="1" spans="1:35">
      <c r="A161" s="14" t="s">
        <v>28</v>
      </c>
      <c r="B161" s="14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20"/>
    </row>
    <row r="162" ht="35.1" customHeight="1" spans="1:35">
      <c r="A162" s="14" t="s">
        <v>29</v>
      </c>
      <c r="B162" s="14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20"/>
    </row>
    <row r="163" ht="35.1" customHeight="1" spans="1:35">
      <c r="A163" s="13" t="s">
        <v>30</v>
      </c>
      <c r="B163" s="21">
        <f>B164</f>
        <v>1</v>
      </c>
      <c r="C163" s="12"/>
      <c r="D163" s="12"/>
      <c r="E163" s="12"/>
      <c r="F163" s="12"/>
      <c r="G163" s="12"/>
      <c r="H163" s="12"/>
      <c r="I163" s="12"/>
      <c r="J163" s="21">
        <f>J164</f>
        <v>150</v>
      </c>
      <c r="K163" s="21">
        <f t="shared" ref="K163:W163" si="10">K164</f>
        <v>150</v>
      </c>
      <c r="L163" s="21">
        <f t="shared" si="10"/>
        <v>150</v>
      </c>
      <c r="M163" s="21">
        <f t="shared" si="10"/>
        <v>0</v>
      </c>
      <c r="N163" s="21">
        <f t="shared" si="10"/>
        <v>0</v>
      </c>
      <c r="O163" s="21">
        <f t="shared" si="10"/>
        <v>0</v>
      </c>
      <c r="P163" s="21">
        <f t="shared" si="10"/>
        <v>0</v>
      </c>
      <c r="Q163" s="21">
        <f t="shared" si="10"/>
        <v>0</v>
      </c>
      <c r="R163" s="21">
        <f t="shared" si="10"/>
        <v>0</v>
      </c>
      <c r="S163" s="21">
        <f t="shared" si="10"/>
        <v>0</v>
      </c>
      <c r="T163" s="21">
        <f t="shared" si="10"/>
        <v>0</v>
      </c>
      <c r="U163" s="21">
        <f t="shared" si="10"/>
        <v>0</v>
      </c>
      <c r="V163" s="21">
        <f t="shared" si="10"/>
        <v>0</v>
      </c>
      <c r="W163" s="21">
        <f t="shared" si="10"/>
        <v>0</v>
      </c>
      <c r="X163" s="12"/>
      <c r="Y163" s="12"/>
      <c r="Z163" s="12"/>
      <c r="AA163" s="12"/>
      <c r="AB163" s="12"/>
      <c r="AC163" s="12"/>
      <c r="AD163" s="12">
        <f>AD164</f>
        <v>167</v>
      </c>
      <c r="AE163" s="12">
        <f>AE164</f>
        <v>167</v>
      </c>
      <c r="AF163" s="12">
        <f>AF164</f>
        <v>522</v>
      </c>
      <c r="AG163" s="12"/>
      <c r="AH163" s="12"/>
      <c r="AI163" s="20"/>
    </row>
    <row r="164" ht="35.1" customHeight="1" spans="1:35">
      <c r="A164" s="14" t="s">
        <v>627</v>
      </c>
      <c r="B164" s="15">
        <v>1</v>
      </c>
      <c r="C164" s="12"/>
      <c r="D164" s="12"/>
      <c r="E164" s="12"/>
      <c r="F164" s="12"/>
      <c r="G164" s="12"/>
      <c r="H164" s="12"/>
      <c r="I164" s="12"/>
      <c r="J164" s="15">
        <f>J165</f>
        <v>150</v>
      </c>
      <c r="K164" s="15">
        <f t="shared" ref="K164:W164" si="11">K165</f>
        <v>150</v>
      </c>
      <c r="L164" s="15">
        <f t="shared" si="11"/>
        <v>150</v>
      </c>
      <c r="M164" s="15">
        <f t="shared" si="11"/>
        <v>0</v>
      </c>
      <c r="N164" s="15">
        <f t="shared" si="11"/>
        <v>0</v>
      </c>
      <c r="O164" s="15">
        <f t="shared" si="11"/>
        <v>0</v>
      </c>
      <c r="P164" s="15">
        <f t="shared" si="11"/>
        <v>0</v>
      </c>
      <c r="Q164" s="15">
        <f t="shared" si="11"/>
        <v>0</v>
      </c>
      <c r="R164" s="15">
        <f t="shared" si="11"/>
        <v>0</v>
      </c>
      <c r="S164" s="15">
        <f t="shared" si="11"/>
        <v>0</v>
      </c>
      <c r="T164" s="15">
        <f t="shared" si="11"/>
        <v>0</v>
      </c>
      <c r="U164" s="15">
        <f t="shared" si="11"/>
        <v>0</v>
      </c>
      <c r="V164" s="15">
        <f t="shared" si="11"/>
        <v>0</v>
      </c>
      <c r="W164" s="15">
        <f t="shared" si="11"/>
        <v>0</v>
      </c>
      <c r="X164" s="12"/>
      <c r="Y164" s="12"/>
      <c r="Z164" s="12"/>
      <c r="AA164" s="12"/>
      <c r="AB164" s="12"/>
      <c r="AC164" s="12"/>
      <c r="AD164" s="12">
        <f>AD165</f>
        <v>167</v>
      </c>
      <c r="AE164" s="12">
        <f>AE165</f>
        <v>167</v>
      </c>
      <c r="AF164" s="12">
        <f>AF165</f>
        <v>522</v>
      </c>
      <c r="AG164" s="12"/>
      <c r="AH164" s="12"/>
      <c r="AI164" s="20"/>
    </row>
    <row r="165" ht="65" customHeight="1" spans="1:35">
      <c r="A165" s="15">
        <v>1</v>
      </c>
      <c r="B165" s="14" t="s">
        <v>628</v>
      </c>
      <c r="C165" s="12" t="s">
        <v>629</v>
      </c>
      <c r="D165" s="12" t="s">
        <v>126</v>
      </c>
      <c r="E165" s="12" t="s">
        <v>126</v>
      </c>
      <c r="F165" s="12" t="s">
        <v>127</v>
      </c>
      <c r="G165" s="12" t="s">
        <v>619</v>
      </c>
      <c r="H165" s="12" t="s">
        <v>620</v>
      </c>
      <c r="I165" s="12">
        <v>18700508099</v>
      </c>
      <c r="J165" s="12">
        <v>150</v>
      </c>
      <c r="K165" s="12">
        <v>150</v>
      </c>
      <c r="L165" s="12">
        <v>150</v>
      </c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 t="s">
        <v>119</v>
      </c>
      <c r="Y165" s="12" t="s">
        <v>101</v>
      </c>
      <c r="Z165" s="12" t="s">
        <v>120</v>
      </c>
      <c r="AA165" s="12" t="s">
        <v>120</v>
      </c>
      <c r="AB165" s="12" t="s">
        <v>120</v>
      </c>
      <c r="AC165" s="12" t="s">
        <v>120</v>
      </c>
      <c r="AD165" s="12">
        <v>167</v>
      </c>
      <c r="AE165" s="12">
        <v>167</v>
      </c>
      <c r="AF165" s="12">
        <v>522</v>
      </c>
      <c r="AG165" s="12" t="s">
        <v>630</v>
      </c>
      <c r="AH165" s="12" t="s">
        <v>631</v>
      </c>
      <c r="AI165" s="20"/>
    </row>
    <row r="166" ht="35.1" customHeight="1" spans="1:35">
      <c r="A166" s="13" t="s">
        <v>32</v>
      </c>
      <c r="B166" s="21">
        <f>B167+B169+B170</f>
        <v>1</v>
      </c>
      <c r="C166" s="12"/>
      <c r="D166" s="12"/>
      <c r="E166" s="12"/>
      <c r="F166" s="12"/>
      <c r="G166" s="12"/>
      <c r="H166" s="12"/>
      <c r="I166" s="12"/>
      <c r="J166" s="12">
        <f>J167+J169+J170</f>
        <v>210</v>
      </c>
      <c r="K166" s="12">
        <f t="shared" ref="K166:W166" si="12">K167+K169+K170</f>
        <v>210</v>
      </c>
      <c r="L166" s="12">
        <f t="shared" si="12"/>
        <v>210</v>
      </c>
      <c r="M166" s="12">
        <f t="shared" si="12"/>
        <v>0</v>
      </c>
      <c r="N166" s="12">
        <f t="shared" si="12"/>
        <v>0</v>
      </c>
      <c r="O166" s="12">
        <f t="shared" si="12"/>
        <v>0</v>
      </c>
      <c r="P166" s="12">
        <f t="shared" si="12"/>
        <v>0</v>
      </c>
      <c r="Q166" s="12">
        <f t="shared" si="12"/>
        <v>0</v>
      </c>
      <c r="R166" s="12">
        <f t="shared" si="12"/>
        <v>0</v>
      </c>
      <c r="S166" s="12">
        <f t="shared" si="12"/>
        <v>0</v>
      </c>
      <c r="T166" s="12">
        <f t="shared" si="12"/>
        <v>0</v>
      </c>
      <c r="U166" s="12">
        <f t="shared" si="12"/>
        <v>0</v>
      </c>
      <c r="V166" s="12">
        <f t="shared" si="12"/>
        <v>0</v>
      </c>
      <c r="W166" s="12">
        <f t="shared" si="12"/>
        <v>0</v>
      </c>
      <c r="X166" s="12"/>
      <c r="Y166" s="12"/>
      <c r="Z166" s="12"/>
      <c r="AA166" s="12"/>
      <c r="AB166" s="12"/>
      <c r="AC166" s="12"/>
      <c r="AD166" s="12">
        <f>AD167+AD169+AD170</f>
        <v>670</v>
      </c>
      <c r="AE166" s="12">
        <f>AE167+AE169+AE170</f>
        <v>700</v>
      </c>
      <c r="AF166" s="12">
        <f>AF167+AF169+AF170</f>
        <v>700</v>
      </c>
      <c r="AG166" s="12"/>
      <c r="AH166" s="12"/>
      <c r="AI166" s="20"/>
    </row>
    <row r="167" ht="35.1" customHeight="1" spans="1:35">
      <c r="A167" s="14" t="s">
        <v>33</v>
      </c>
      <c r="B167" s="15">
        <v>1</v>
      </c>
      <c r="C167" s="12"/>
      <c r="D167" s="12"/>
      <c r="E167" s="12"/>
      <c r="F167" s="12"/>
      <c r="G167" s="12"/>
      <c r="H167" s="12"/>
      <c r="I167" s="12"/>
      <c r="J167" s="12">
        <f>J168</f>
        <v>210</v>
      </c>
      <c r="K167" s="12">
        <f t="shared" ref="K167:W167" si="13">K168</f>
        <v>210</v>
      </c>
      <c r="L167" s="12">
        <f t="shared" si="13"/>
        <v>210</v>
      </c>
      <c r="M167" s="12">
        <f t="shared" si="13"/>
        <v>0</v>
      </c>
      <c r="N167" s="12">
        <f t="shared" si="13"/>
        <v>0</v>
      </c>
      <c r="O167" s="12">
        <f t="shared" si="13"/>
        <v>0</v>
      </c>
      <c r="P167" s="12">
        <f t="shared" si="13"/>
        <v>0</v>
      </c>
      <c r="Q167" s="12">
        <f t="shared" si="13"/>
        <v>0</v>
      </c>
      <c r="R167" s="12">
        <f t="shared" si="13"/>
        <v>0</v>
      </c>
      <c r="S167" s="12">
        <f t="shared" si="13"/>
        <v>0</v>
      </c>
      <c r="T167" s="12">
        <f t="shared" si="13"/>
        <v>0</v>
      </c>
      <c r="U167" s="12">
        <f t="shared" si="13"/>
        <v>0</v>
      </c>
      <c r="V167" s="12">
        <f t="shared" si="13"/>
        <v>0</v>
      </c>
      <c r="W167" s="12">
        <f t="shared" si="13"/>
        <v>0</v>
      </c>
      <c r="X167" s="12"/>
      <c r="Y167" s="12"/>
      <c r="Z167" s="12"/>
      <c r="AA167" s="12"/>
      <c r="AB167" s="12"/>
      <c r="AC167" s="12"/>
      <c r="AD167" s="12">
        <f>AD168</f>
        <v>670</v>
      </c>
      <c r="AE167" s="12">
        <f>AE168</f>
        <v>700</v>
      </c>
      <c r="AF167" s="12">
        <f>AF168</f>
        <v>700</v>
      </c>
      <c r="AG167" s="12"/>
      <c r="AH167" s="12"/>
      <c r="AI167" s="20"/>
    </row>
    <row r="168" ht="65" customHeight="1" spans="1:35">
      <c r="A168" s="15">
        <v>1</v>
      </c>
      <c r="B168" s="14" t="s">
        <v>632</v>
      </c>
      <c r="C168" s="12" t="s">
        <v>633</v>
      </c>
      <c r="D168" s="12" t="s">
        <v>126</v>
      </c>
      <c r="E168" s="12" t="s">
        <v>126</v>
      </c>
      <c r="F168" s="12" t="s">
        <v>127</v>
      </c>
      <c r="G168" s="12" t="s">
        <v>234</v>
      </c>
      <c r="H168" s="12" t="s">
        <v>235</v>
      </c>
      <c r="I168" s="12">
        <v>13891512999</v>
      </c>
      <c r="J168" s="12">
        <v>210</v>
      </c>
      <c r="K168" s="12">
        <v>210</v>
      </c>
      <c r="L168" s="12">
        <v>210</v>
      </c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 t="s">
        <v>119</v>
      </c>
      <c r="Y168" s="12" t="s">
        <v>101</v>
      </c>
      <c r="Z168" s="12" t="s">
        <v>120</v>
      </c>
      <c r="AA168" s="12" t="s">
        <v>120</v>
      </c>
      <c r="AB168" s="12" t="s">
        <v>120</v>
      </c>
      <c r="AC168" s="12" t="s">
        <v>120</v>
      </c>
      <c r="AD168" s="12">
        <v>670</v>
      </c>
      <c r="AE168" s="12">
        <v>700</v>
      </c>
      <c r="AF168" s="12">
        <v>700</v>
      </c>
      <c r="AG168" s="12" t="s">
        <v>634</v>
      </c>
      <c r="AH168" s="12" t="s">
        <v>635</v>
      </c>
      <c r="AI168" s="20"/>
    </row>
    <row r="169" ht="35.1" customHeight="1" spans="1:35">
      <c r="A169" s="14" t="s">
        <v>34</v>
      </c>
      <c r="B169" s="14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20"/>
    </row>
    <row r="170" ht="35.1" customHeight="1" spans="1:35">
      <c r="A170" s="12" t="s">
        <v>35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20"/>
    </row>
    <row r="171" ht="35.1" customHeight="1" spans="1:35">
      <c r="A171" s="13" t="s">
        <v>36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20"/>
    </row>
    <row r="172" ht="35.1" customHeight="1" spans="1:35">
      <c r="A172" s="14" t="s">
        <v>37</v>
      </c>
      <c r="B172" s="14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20"/>
    </row>
    <row r="173" ht="35.1" customHeight="1" spans="1:35">
      <c r="A173" s="14" t="s">
        <v>38</v>
      </c>
      <c r="B173" s="14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20"/>
    </row>
    <row r="174" ht="35.1" customHeight="1" spans="1:35">
      <c r="A174" s="12" t="s">
        <v>39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20"/>
    </row>
    <row r="175" ht="35.1" customHeight="1" spans="1:35">
      <c r="A175" s="12" t="s">
        <v>40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20"/>
    </row>
    <row r="176" ht="35.1" customHeight="1" spans="1:35">
      <c r="A176" s="12" t="s">
        <v>41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20"/>
    </row>
    <row r="177" ht="35.1" customHeight="1" spans="1:35">
      <c r="A177" s="12" t="s">
        <v>42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20"/>
    </row>
    <row r="178" ht="35.1" customHeight="1" spans="1:35">
      <c r="A178" s="13" t="s">
        <v>43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20"/>
    </row>
    <row r="179" ht="35.1" customHeight="1" spans="1:35">
      <c r="A179" s="12" t="s">
        <v>44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20"/>
    </row>
    <row r="180" ht="35.1" customHeight="1" spans="1:35">
      <c r="A180" s="13" t="s">
        <v>45</v>
      </c>
      <c r="B180" s="21">
        <f>B181+B183+B185+B186+B187</f>
        <v>3</v>
      </c>
      <c r="C180" s="12"/>
      <c r="D180" s="12"/>
      <c r="E180" s="12"/>
      <c r="F180" s="12"/>
      <c r="G180" s="12"/>
      <c r="H180" s="12"/>
      <c r="I180" s="12"/>
      <c r="J180" s="12">
        <f>J181+J183+J185+J186+J187</f>
        <v>495</v>
      </c>
      <c r="K180" s="12">
        <f t="shared" ref="K180:W180" si="14">K181+K183+K185+K186+K187</f>
        <v>495</v>
      </c>
      <c r="L180" s="12">
        <f t="shared" si="14"/>
        <v>495</v>
      </c>
      <c r="M180" s="12">
        <f t="shared" si="14"/>
        <v>0</v>
      </c>
      <c r="N180" s="12">
        <f t="shared" si="14"/>
        <v>0</v>
      </c>
      <c r="O180" s="12">
        <f t="shared" si="14"/>
        <v>0</v>
      </c>
      <c r="P180" s="12">
        <f t="shared" si="14"/>
        <v>0</v>
      </c>
      <c r="Q180" s="12">
        <f t="shared" si="14"/>
        <v>0</v>
      </c>
      <c r="R180" s="12">
        <f t="shared" si="14"/>
        <v>0</v>
      </c>
      <c r="S180" s="12">
        <f t="shared" si="14"/>
        <v>0</v>
      </c>
      <c r="T180" s="12">
        <f t="shared" si="14"/>
        <v>0</v>
      </c>
      <c r="U180" s="12">
        <f t="shared" si="14"/>
        <v>0</v>
      </c>
      <c r="V180" s="12">
        <f t="shared" si="14"/>
        <v>0</v>
      </c>
      <c r="W180" s="12">
        <f t="shared" si="14"/>
        <v>0</v>
      </c>
      <c r="X180" s="12"/>
      <c r="Y180" s="12"/>
      <c r="Z180" s="12"/>
      <c r="AA180" s="12"/>
      <c r="AB180" s="12"/>
      <c r="AC180" s="12"/>
      <c r="AD180" s="12">
        <f t="shared" ref="AD180:AF180" si="15">AD181+AD183+AD185+AD186+AD187</f>
        <v>3403</v>
      </c>
      <c r="AE180" s="12">
        <f t="shared" si="15"/>
        <v>10117</v>
      </c>
      <c r="AF180" s="12">
        <f t="shared" si="15"/>
        <v>12644</v>
      </c>
      <c r="AG180" s="12"/>
      <c r="AH180" s="12"/>
      <c r="AI180" s="20"/>
    </row>
    <row r="181" ht="35.1" customHeight="1" spans="1:35">
      <c r="A181" s="12" t="s">
        <v>46</v>
      </c>
      <c r="B181" s="12">
        <v>1</v>
      </c>
      <c r="C181" s="12"/>
      <c r="D181" s="12"/>
      <c r="E181" s="12"/>
      <c r="F181" s="12"/>
      <c r="G181" s="12"/>
      <c r="H181" s="12"/>
      <c r="I181" s="12"/>
      <c r="J181" s="12">
        <f>J182</f>
        <v>270</v>
      </c>
      <c r="K181" s="12">
        <f t="shared" ref="K181:W181" si="16">K182</f>
        <v>270</v>
      </c>
      <c r="L181" s="12">
        <f t="shared" si="16"/>
        <v>270</v>
      </c>
      <c r="M181" s="12">
        <f t="shared" si="16"/>
        <v>0</v>
      </c>
      <c r="N181" s="12">
        <f t="shared" si="16"/>
        <v>0</v>
      </c>
      <c r="O181" s="12">
        <f t="shared" si="16"/>
        <v>0</v>
      </c>
      <c r="P181" s="12">
        <f t="shared" si="16"/>
        <v>0</v>
      </c>
      <c r="Q181" s="12">
        <f t="shared" si="16"/>
        <v>0</v>
      </c>
      <c r="R181" s="12">
        <f t="shared" si="16"/>
        <v>0</v>
      </c>
      <c r="S181" s="12">
        <f t="shared" si="16"/>
        <v>0</v>
      </c>
      <c r="T181" s="12">
        <f t="shared" si="16"/>
        <v>0</v>
      </c>
      <c r="U181" s="12">
        <f t="shared" si="16"/>
        <v>0</v>
      </c>
      <c r="V181" s="12">
        <f t="shared" si="16"/>
        <v>0</v>
      </c>
      <c r="W181" s="12">
        <f t="shared" si="16"/>
        <v>0</v>
      </c>
      <c r="X181" s="12"/>
      <c r="Y181" s="12"/>
      <c r="Z181" s="12"/>
      <c r="AA181" s="12"/>
      <c r="AB181" s="12"/>
      <c r="AC181" s="12"/>
      <c r="AD181" s="12">
        <f>AD182</f>
        <v>2011</v>
      </c>
      <c r="AE181" s="12">
        <f>AE182</f>
        <v>6037</v>
      </c>
      <c r="AF181" s="12">
        <f>AF182</f>
        <v>6037</v>
      </c>
      <c r="AG181" s="12"/>
      <c r="AH181" s="12"/>
      <c r="AI181" s="20"/>
    </row>
    <row r="182" ht="65" customHeight="1" spans="1:35">
      <c r="A182" s="12">
        <v>1</v>
      </c>
      <c r="B182" s="12" t="s">
        <v>636</v>
      </c>
      <c r="C182" s="12" t="s">
        <v>637</v>
      </c>
      <c r="D182" s="12" t="s">
        <v>126</v>
      </c>
      <c r="E182" s="12" t="s">
        <v>126</v>
      </c>
      <c r="F182" s="12" t="s">
        <v>127</v>
      </c>
      <c r="G182" s="12" t="s">
        <v>234</v>
      </c>
      <c r="H182" s="12" t="s">
        <v>235</v>
      </c>
      <c r="I182" s="12">
        <v>13891512999</v>
      </c>
      <c r="J182" s="12">
        <v>270</v>
      </c>
      <c r="K182" s="12">
        <v>270</v>
      </c>
      <c r="L182" s="12">
        <v>270</v>
      </c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 t="s">
        <v>119</v>
      </c>
      <c r="Y182" s="12" t="s">
        <v>101</v>
      </c>
      <c r="Z182" s="12" t="s">
        <v>120</v>
      </c>
      <c r="AA182" s="12" t="s">
        <v>120</v>
      </c>
      <c r="AB182" s="12" t="s">
        <v>120</v>
      </c>
      <c r="AC182" s="12" t="s">
        <v>120</v>
      </c>
      <c r="AD182" s="12">
        <v>2011</v>
      </c>
      <c r="AE182" s="12">
        <v>6037</v>
      </c>
      <c r="AF182" s="12">
        <v>6037</v>
      </c>
      <c r="AG182" s="12" t="s">
        <v>638</v>
      </c>
      <c r="AH182" s="12" t="s">
        <v>639</v>
      </c>
      <c r="AI182" s="20"/>
    </row>
    <row r="183" ht="50.1" customHeight="1" spans="1:35">
      <c r="A183" s="12" t="s">
        <v>47</v>
      </c>
      <c r="B183" s="12">
        <v>1</v>
      </c>
      <c r="C183" s="12"/>
      <c r="D183" s="12"/>
      <c r="E183" s="12"/>
      <c r="F183" s="12"/>
      <c r="G183" s="12"/>
      <c r="H183" s="12"/>
      <c r="I183" s="12"/>
      <c r="J183" s="12">
        <f>J184</f>
        <v>200</v>
      </c>
      <c r="K183" s="12">
        <f t="shared" ref="K183:W183" si="17">K184</f>
        <v>200</v>
      </c>
      <c r="L183" s="12">
        <f t="shared" si="17"/>
        <v>200</v>
      </c>
      <c r="M183" s="12">
        <f t="shared" si="17"/>
        <v>0</v>
      </c>
      <c r="N183" s="12">
        <f t="shared" si="17"/>
        <v>0</v>
      </c>
      <c r="O183" s="12">
        <f t="shared" si="17"/>
        <v>0</v>
      </c>
      <c r="P183" s="12">
        <f t="shared" si="17"/>
        <v>0</v>
      </c>
      <c r="Q183" s="12">
        <f t="shared" si="17"/>
        <v>0</v>
      </c>
      <c r="R183" s="12">
        <f t="shared" si="17"/>
        <v>0</v>
      </c>
      <c r="S183" s="12">
        <f t="shared" si="17"/>
        <v>0</v>
      </c>
      <c r="T183" s="12">
        <f t="shared" si="17"/>
        <v>0</v>
      </c>
      <c r="U183" s="12">
        <f t="shared" si="17"/>
        <v>0</v>
      </c>
      <c r="V183" s="12">
        <f t="shared" si="17"/>
        <v>0</v>
      </c>
      <c r="W183" s="12">
        <f t="shared" si="17"/>
        <v>0</v>
      </c>
      <c r="X183" s="12"/>
      <c r="Y183" s="12"/>
      <c r="Z183" s="12"/>
      <c r="AA183" s="12"/>
      <c r="AB183" s="12"/>
      <c r="AC183" s="12"/>
      <c r="AD183" s="12">
        <f>AD184</f>
        <v>750</v>
      </c>
      <c r="AE183" s="12">
        <f>AE184</f>
        <v>2094</v>
      </c>
      <c r="AF183" s="12">
        <f>AF184</f>
        <v>4621</v>
      </c>
      <c r="AG183" s="12"/>
      <c r="AH183" s="12"/>
      <c r="AI183" s="20"/>
    </row>
    <row r="184" ht="65" customHeight="1" spans="1:35">
      <c r="A184" s="12">
        <v>1</v>
      </c>
      <c r="B184" s="12" t="s">
        <v>640</v>
      </c>
      <c r="C184" s="12" t="s">
        <v>641</v>
      </c>
      <c r="D184" s="12" t="s">
        <v>126</v>
      </c>
      <c r="E184" s="12" t="s">
        <v>126</v>
      </c>
      <c r="F184" s="12" t="s">
        <v>127</v>
      </c>
      <c r="G184" s="12" t="s">
        <v>234</v>
      </c>
      <c r="H184" s="12" t="s">
        <v>235</v>
      </c>
      <c r="I184" s="12">
        <v>13891512999</v>
      </c>
      <c r="J184" s="12">
        <v>200</v>
      </c>
      <c r="K184" s="12">
        <v>200</v>
      </c>
      <c r="L184" s="12">
        <v>200</v>
      </c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 t="s">
        <v>119</v>
      </c>
      <c r="Y184" s="12" t="s">
        <v>101</v>
      </c>
      <c r="Z184" s="12" t="s">
        <v>120</v>
      </c>
      <c r="AA184" s="12" t="s">
        <v>120</v>
      </c>
      <c r="AB184" s="12" t="s">
        <v>120</v>
      </c>
      <c r="AC184" s="12" t="s">
        <v>120</v>
      </c>
      <c r="AD184" s="12">
        <v>750</v>
      </c>
      <c r="AE184" s="12">
        <v>2094</v>
      </c>
      <c r="AF184" s="12">
        <v>4621</v>
      </c>
      <c r="AG184" s="12" t="s">
        <v>642</v>
      </c>
      <c r="AH184" s="12" t="s">
        <v>643</v>
      </c>
      <c r="AI184" s="20"/>
    </row>
    <row r="185" ht="35.1" customHeight="1" spans="1:35">
      <c r="A185" s="14" t="s">
        <v>48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20"/>
    </row>
    <row r="186" ht="35.1" customHeight="1" spans="1:35">
      <c r="A186" s="14" t="s">
        <v>49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20"/>
    </row>
    <row r="187" ht="35.1" customHeight="1" spans="1:35">
      <c r="A187" s="14" t="s">
        <v>21</v>
      </c>
      <c r="B187" s="12">
        <v>1</v>
      </c>
      <c r="C187" s="12"/>
      <c r="D187" s="12"/>
      <c r="E187" s="12"/>
      <c r="F187" s="12"/>
      <c r="G187" s="12"/>
      <c r="H187" s="12"/>
      <c r="I187" s="12"/>
      <c r="J187" s="12">
        <f>J188</f>
        <v>25</v>
      </c>
      <c r="K187" s="12">
        <f t="shared" ref="K187:W187" si="18">K188</f>
        <v>25</v>
      </c>
      <c r="L187" s="12">
        <f t="shared" si="18"/>
        <v>25</v>
      </c>
      <c r="M187" s="12">
        <f t="shared" si="18"/>
        <v>0</v>
      </c>
      <c r="N187" s="12">
        <f t="shared" si="18"/>
        <v>0</v>
      </c>
      <c r="O187" s="12">
        <f t="shared" si="18"/>
        <v>0</v>
      </c>
      <c r="P187" s="12">
        <f t="shared" si="18"/>
        <v>0</v>
      </c>
      <c r="Q187" s="12">
        <f t="shared" si="18"/>
        <v>0</v>
      </c>
      <c r="R187" s="12">
        <f t="shared" si="18"/>
        <v>0</v>
      </c>
      <c r="S187" s="12">
        <f t="shared" si="18"/>
        <v>0</v>
      </c>
      <c r="T187" s="12">
        <f t="shared" si="18"/>
        <v>0</v>
      </c>
      <c r="U187" s="12">
        <f t="shared" si="18"/>
        <v>0</v>
      </c>
      <c r="V187" s="12">
        <f t="shared" si="18"/>
        <v>0</v>
      </c>
      <c r="W187" s="12">
        <f t="shared" si="18"/>
        <v>0</v>
      </c>
      <c r="X187" s="12"/>
      <c r="Y187" s="12"/>
      <c r="Z187" s="12"/>
      <c r="AA187" s="12"/>
      <c r="AB187" s="12"/>
      <c r="AC187" s="12"/>
      <c r="AD187" s="12">
        <f>AD188</f>
        <v>642</v>
      </c>
      <c r="AE187" s="12">
        <f>AE188</f>
        <v>1986</v>
      </c>
      <c r="AF187" s="12">
        <f>AF188</f>
        <v>1986</v>
      </c>
      <c r="AG187" s="12"/>
      <c r="AH187" s="12"/>
      <c r="AI187" s="20"/>
    </row>
    <row r="188" ht="65" customHeight="1" spans="1:35">
      <c r="A188" s="15">
        <v>1</v>
      </c>
      <c r="B188" s="12" t="s">
        <v>644</v>
      </c>
      <c r="C188" s="12" t="s">
        <v>645</v>
      </c>
      <c r="D188" s="12" t="s">
        <v>126</v>
      </c>
      <c r="E188" s="12" t="s">
        <v>126</v>
      </c>
      <c r="F188" s="12" t="s">
        <v>127</v>
      </c>
      <c r="G188" s="12" t="s">
        <v>234</v>
      </c>
      <c r="H188" s="12" t="s">
        <v>235</v>
      </c>
      <c r="I188" s="12">
        <v>13891512999</v>
      </c>
      <c r="J188" s="12">
        <v>25</v>
      </c>
      <c r="K188" s="12">
        <v>25</v>
      </c>
      <c r="L188" s="12">
        <v>25</v>
      </c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 t="s">
        <v>119</v>
      </c>
      <c r="Y188" s="12" t="s">
        <v>101</v>
      </c>
      <c r="Z188" s="12" t="s">
        <v>120</v>
      </c>
      <c r="AA188" s="12" t="s">
        <v>120</v>
      </c>
      <c r="AB188" s="12" t="s">
        <v>120</v>
      </c>
      <c r="AC188" s="12" t="s">
        <v>120</v>
      </c>
      <c r="AD188" s="12">
        <v>642</v>
      </c>
      <c r="AE188" s="12">
        <v>1986</v>
      </c>
      <c r="AF188" s="12">
        <v>1986</v>
      </c>
      <c r="AG188" s="12" t="s">
        <v>646</v>
      </c>
      <c r="AH188" s="12" t="s">
        <v>647</v>
      </c>
      <c r="AI188" s="20"/>
    </row>
    <row r="189" ht="35.1" customHeight="1" spans="1:35">
      <c r="A189" s="13" t="s">
        <v>50</v>
      </c>
      <c r="B189" s="21">
        <f>B190+B191+B199</f>
        <v>7</v>
      </c>
      <c r="C189" s="12"/>
      <c r="D189" s="12"/>
      <c r="E189" s="12"/>
      <c r="F189" s="12"/>
      <c r="G189" s="12"/>
      <c r="H189" s="12"/>
      <c r="I189" s="12"/>
      <c r="J189" s="12">
        <f>J190+J191+J199</f>
        <v>200</v>
      </c>
      <c r="K189" s="12">
        <f t="shared" ref="K189:W189" si="19">K190+K191+K199</f>
        <v>200</v>
      </c>
      <c r="L189" s="12">
        <f t="shared" si="19"/>
        <v>200</v>
      </c>
      <c r="M189" s="12">
        <f t="shared" si="19"/>
        <v>0</v>
      </c>
      <c r="N189" s="12">
        <f t="shared" si="19"/>
        <v>0</v>
      </c>
      <c r="O189" s="12">
        <f t="shared" si="19"/>
        <v>0</v>
      </c>
      <c r="P189" s="12">
        <f t="shared" si="19"/>
        <v>0</v>
      </c>
      <c r="Q189" s="12">
        <f t="shared" si="19"/>
        <v>0</v>
      </c>
      <c r="R189" s="12">
        <f t="shared" si="19"/>
        <v>0</v>
      </c>
      <c r="S189" s="12">
        <f t="shared" si="19"/>
        <v>0</v>
      </c>
      <c r="T189" s="12">
        <f t="shared" si="19"/>
        <v>0</v>
      </c>
      <c r="U189" s="12">
        <f t="shared" si="19"/>
        <v>0</v>
      </c>
      <c r="V189" s="12">
        <f t="shared" si="19"/>
        <v>0</v>
      </c>
      <c r="W189" s="12">
        <f t="shared" si="19"/>
        <v>0</v>
      </c>
      <c r="X189" s="12"/>
      <c r="Y189" s="12"/>
      <c r="Z189" s="12"/>
      <c r="AA189" s="12"/>
      <c r="AB189" s="12"/>
      <c r="AC189" s="12"/>
      <c r="AD189" s="12">
        <f t="shared" ref="AD189:AF189" si="20">AD190+AD191+AD199</f>
        <v>137</v>
      </c>
      <c r="AE189" s="12">
        <f t="shared" si="20"/>
        <v>478</v>
      </c>
      <c r="AF189" s="12">
        <f t="shared" si="20"/>
        <v>3862</v>
      </c>
      <c r="AG189" s="12"/>
      <c r="AH189" s="12"/>
      <c r="AI189" s="20"/>
    </row>
    <row r="190" ht="35.1" customHeight="1" spans="1:35">
      <c r="A190" s="14" t="s">
        <v>51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20"/>
    </row>
    <row r="191" ht="35.1" customHeight="1" spans="1:35">
      <c r="A191" s="14" t="s">
        <v>52</v>
      </c>
      <c r="B191" s="12">
        <v>7</v>
      </c>
      <c r="C191" s="12"/>
      <c r="D191" s="12"/>
      <c r="E191" s="12"/>
      <c r="F191" s="12"/>
      <c r="G191" s="12"/>
      <c r="H191" s="12"/>
      <c r="I191" s="12"/>
      <c r="J191" s="12">
        <f>SUM(J192:J198)</f>
        <v>200</v>
      </c>
      <c r="K191" s="12">
        <f t="shared" ref="K191:W191" si="21">SUM(K192:K198)</f>
        <v>200</v>
      </c>
      <c r="L191" s="12">
        <f t="shared" si="21"/>
        <v>200</v>
      </c>
      <c r="M191" s="12">
        <f t="shared" si="21"/>
        <v>0</v>
      </c>
      <c r="N191" s="12">
        <f t="shared" si="21"/>
        <v>0</v>
      </c>
      <c r="O191" s="12">
        <f t="shared" si="21"/>
        <v>0</v>
      </c>
      <c r="P191" s="12">
        <f t="shared" si="21"/>
        <v>0</v>
      </c>
      <c r="Q191" s="12">
        <f t="shared" si="21"/>
        <v>0</v>
      </c>
      <c r="R191" s="12">
        <f t="shared" si="21"/>
        <v>0</v>
      </c>
      <c r="S191" s="12">
        <f t="shared" si="21"/>
        <v>0</v>
      </c>
      <c r="T191" s="12">
        <f t="shared" si="21"/>
        <v>0</v>
      </c>
      <c r="U191" s="12">
        <f t="shared" si="21"/>
        <v>0</v>
      </c>
      <c r="V191" s="12">
        <f t="shared" si="21"/>
        <v>0</v>
      </c>
      <c r="W191" s="12">
        <f t="shared" si="21"/>
        <v>0</v>
      </c>
      <c r="X191" s="12"/>
      <c r="Y191" s="12"/>
      <c r="Z191" s="12"/>
      <c r="AA191" s="12"/>
      <c r="AB191" s="12"/>
      <c r="AC191" s="12"/>
      <c r="AD191" s="12">
        <f t="shared" ref="AD191:AF191" si="22">SUM(AD192:AD198)</f>
        <v>137</v>
      </c>
      <c r="AE191" s="12">
        <f t="shared" si="22"/>
        <v>478</v>
      </c>
      <c r="AF191" s="12">
        <f t="shared" si="22"/>
        <v>3862</v>
      </c>
      <c r="AG191" s="12"/>
      <c r="AH191" s="12"/>
      <c r="AI191" s="20"/>
    </row>
    <row r="192" ht="65" customHeight="1" spans="1:35">
      <c r="A192" s="15">
        <v>1</v>
      </c>
      <c r="B192" s="12" t="s">
        <v>648</v>
      </c>
      <c r="C192" s="12" t="s">
        <v>649</v>
      </c>
      <c r="D192" s="12" t="s">
        <v>126</v>
      </c>
      <c r="E192" s="12" t="s">
        <v>425</v>
      </c>
      <c r="F192" s="12" t="s">
        <v>127</v>
      </c>
      <c r="G192" s="12" t="s">
        <v>526</v>
      </c>
      <c r="H192" s="12" t="s">
        <v>527</v>
      </c>
      <c r="I192" s="12">
        <v>13992551021</v>
      </c>
      <c r="J192" s="12">
        <v>39.7</v>
      </c>
      <c r="K192" s="12">
        <v>39.7</v>
      </c>
      <c r="L192" s="12">
        <v>39.7</v>
      </c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 t="s">
        <v>119</v>
      </c>
      <c r="Y192" s="12" t="s">
        <v>101</v>
      </c>
      <c r="Z192" s="12" t="s">
        <v>101</v>
      </c>
      <c r="AA192" s="12" t="s">
        <v>120</v>
      </c>
      <c r="AB192" s="12" t="s">
        <v>120</v>
      </c>
      <c r="AC192" s="12" t="s">
        <v>120</v>
      </c>
      <c r="AD192" s="12">
        <v>21</v>
      </c>
      <c r="AE192" s="12">
        <v>88</v>
      </c>
      <c r="AF192" s="12">
        <v>215</v>
      </c>
      <c r="AG192" s="12" t="s">
        <v>650</v>
      </c>
      <c r="AH192" s="12" t="s">
        <v>651</v>
      </c>
      <c r="AI192" s="20"/>
    </row>
    <row r="193" ht="65" customHeight="1" spans="1:35">
      <c r="A193" s="15">
        <v>2</v>
      </c>
      <c r="B193" s="12" t="s">
        <v>652</v>
      </c>
      <c r="C193" s="12" t="s">
        <v>653</v>
      </c>
      <c r="D193" s="12" t="s">
        <v>126</v>
      </c>
      <c r="E193" s="12" t="s">
        <v>181</v>
      </c>
      <c r="F193" s="12" t="s">
        <v>127</v>
      </c>
      <c r="G193" s="12" t="s">
        <v>526</v>
      </c>
      <c r="H193" s="12" t="s">
        <v>527</v>
      </c>
      <c r="I193" s="12">
        <v>13992551021</v>
      </c>
      <c r="J193" s="12">
        <v>26.5</v>
      </c>
      <c r="K193" s="12">
        <v>26.5</v>
      </c>
      <c r="L193" s="12">
        <v>26.5</v>
      </c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 t="s">
        <v>119</v>
      </c>
      <c r="Y193" s="12" t="s">
        <v>101</v>
      </c>
      <c r="Z193" s="12" t="s">
        <v>120</v>
      </c>
      <c r="AA193" s="12" t="s">
        <v>120</v>
      </c>
      <c r="AB193" s="12" t="s">
        <v>120</v>
      </c>
      <c r="AC193" s="12" t="s">
        <v>120</v>
      </c>
      <c r="AD193" s="12">
        <v>36</v>
      </c>
      <c r="AE193" s="12">
        <v>127</v>
      </c>
      <c r="AF193" s="12">
        <v>1390</v>
      </c>
      <c r="AG193" s="12" t="s">
        <v>650</v>
      </c>
      <c r="AH193" s="12" t="s">
        <v>654</v>
      </c>
      <c r="AI193" s="20"/>
    </row>
    <row r="194" ht="65" customHeight="1" spans="1:35">
      <c r="A194" s="15">
        <v>3</v>
      </c>
      <c r="B194" s="12" t="s">
        <v>655</v>
      </c>
      <c r="C194" s="12" t="s">
        <v>656</v>
      </c>
      <c r="D194" s="12" t="s">
        <v>126</v>
      </c>
      <c r="E194" s="12" t="s">
        <v>263</v>
      </c>
      <c r="F194" s="12" t="s">
        <v>127</v>
      </c>
      <c r="G194" s="12" t="s">
        <v>526</v>
      </c>
      <c r="H194" s="12" t="s">
        <v>527</v>
      </c>
      <c r="I194" s="12">
        <v>13992551021</v>
      </c>
      <c r="J194" s="12">
        <v>40.3</v>
      </c>
      <c r="K194" s="12">
        <v>40.3</v>
      </c>
      <c r="L194" s="12">
        <v>40.3</v>
      </c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 t="s">
        <v>119</v>
      </c>
      <c r="Y194" s="12" t="s">
        <v>101</v>
      </c>
      <c r="Z194" s="12" t="s">
        <v>101</v>
      </c>
      <c r="AA194" s="12" t="s">
        <v>120</v>
      </c>
      <c r="AB194" s="12" t="s">
        <v>120</v>
      </c>
      <c r="AC194" s="12" t="s">
        <v>120</v>
      </c>
      <c r="AD194" s="12">
        <v>15</v>
      </c>
      <c r="AE194" s="12">
        <v>53</v>
      </c>
      <c r="AF194" s="12">
        <v>161</v>
      </c>
      <c r="AG194" s="12" t="s">
        <v>650</v>
      </c>
      <c r="AH194" s="12" t="s">
        <v>657</v>
      </c>
      <c r="AI194" s="20"/>
    </row>
    <row r="195" ht="65" customHeight="1" spans="1:35">
      <c r="A195" s="15">
        <v>4</v>
      </c>
      <c r="B195" s="12" t="s">
        <v>658</v>
      </c>
      <c r="C195" s="12" t="s">
        <v>659</v>
      </c>
      <c r="D195" s="12" t="s">
        <v>126</v>
      </c>
      <c r="E195" s="12" t="s">
        <v>364</v>
      </c>
      <c r="F195" s="12" t="s">
        <v>127</v>
      </c>
      <c r="G195" s="12" t="s">
        <v>526</v>
      </c>
      <c r="H195" s="12" t="s">
        <v>527</v>
      </c>
      <c r="I195" s="12">
        <v>13992551021</v>
      </c>
      <c r="J195" s="12">
        <v>22.2</v>
      </c>
      <c r="K195" s="12">
        <v>22.2</v>
      </c>
      <c r="L195" s="12">
        <v>22.2</v>
      </c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 t="s">
        <v>119</v>
      </c>
      <c r="Y195" s="12" t="s">
        <v>101</v>
      </c>
      <c r="Z195" s="12" t="s">
        <v>120</v>
      </c>
      <c r="AA195" s="12" t="s">
        <v>120</v>
      </c>
      <c r="AB195" s="12" t="s">
        <v>120</v>
      </c>
      <c r="AC195" s="12" t="s">
        <v>120</v>
      </c>
      <c r="AD195" s="12">
        <v>51</v>
      </c>
      <c r="AE195" s="12">
        <v>170</v>
      </c>
      <c r="AF195" s="12">
        <v>1755</v>
      </c>
      <c r="AG195" s="12" t="s">
        <v>650</v>
      </c>
      <c r="AH195" s="12" t="s">
        <v>660</v>
      </c>
      <c r="AI195" s="20"/>
    </row>
    <row r="196" ht="65" customHeight="1" spans="1:35">
      <c r="A196" s="15">
        <v>5</v>
      </c>
      <c r="B196" s="12" t="s">
        <v>661</v>
      </c>
      <c r="C196" s="12" t="s">
        <v>662</v>
      </c>
      <c r="D196" s="12" t="s">
        <v>126</v>
      </c>
      <c r="E196" s="12" t="s">
        <v>398</v>
      </c>
      <c r="F196" s="12" t="s">
        <v>127</v>
      </c>
      <c r="G196" s="12" t="s">
        <v>526</v>
      </c>
      <c r="H196" s="12" t="s">
        <v>527</v>
      </c>
      <c r="I196" s="12">
        <v>13992551021</v>
      </c>
      <c r="J196" s="12">
        <v>27</v>
      </c>
      <c r="K196" s="12">
        <v>27</v>
      </c>
      <c r="L196" s="12">
        <v>27</v>
      </c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 t="s">
        <v>119</v>
      </c>
      <c r="Y196" s="12" t="s">
        <v>101</v>
      </c>
      <c r="Z196" s="12" t="s">
        <v>101</v>
      </c>
      <c r="AA196" s="12" t="s">
        <v>120</v>
      </c>
      <c r="AB196" s="12" t="s">
        <v>120</v>
      </c>
      <c r="AC196" s="12" t="s">
        <v>120</v>
      </c>
      <c r="AD196" s="12">
        <v>5</v>
      </c>
      <c r="AE196" s="12">
        <v>15</v>
      </c>
      <c r="AF196" s="12">
        <v>65</v>
      </c>
      <c r="AG196" s="12" t="s">
        <v>650</v>
      </c>
      <c r="AH196" s="12" t="s">
        <v>663</v>
      </c>
      <c r="AI196" s="20"/>
    </row>
    <row r="197" ht="65" customHeight="1" spans="1:35">
      <c r="A197" s="15">
        <v>6</v>
      </c>
      <c r="B197" s="12" t="s">
        <v>664</v>
      </c>
      <c r="C197" s="12" t="s">
        <v>665</v>
      </c>
      <c r="D197" s="12" t="s">
        <v>126</v>
      </c>
      <c r="E197" s="12" t="s">
        <v>476</v>
      </c>
      <c r="F197" s="12" t="s">
        <v>127</v>
      </c>
      <c r="G197" s="12" t="s">
        <v>526</v>
      </c>
      <c r="H197" s="12" t="s">
        <v>527</v>
      </c>
      <c r="I197" s="12">
        <v>13992551021</v>
      </c>
      <c r="J197" s="12">
        <v>29.7</v>
      </c>
      <c r="K197" s="12">
        <v>29.7</v>
      </c>
      <c r="L197" s="12">
        <v>29.7</v>
      </c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 t="s">
        <v>119</v>
      </c>
      <c r="Y197" s="12" t="s">
        <v>101</v>
      </c>
      <c r="Z197" s="12" t="s">
        <v>120</v>
      </c>
      <c r="AA197" s="12" t="s">
        <v>120</v>
      </c>
      <c r="AB197" s="12" t="s">
        <v>120</v>
      </c>
      <c r="AC197" s="12" t="s">
        <v>120</v>
      </c>
      <c r="AD197" s="12">
        <v>4</v>
      </c>
      <c r="AE197" s="12">
        <v>8</v>
      </c>
      <c r="AF197" s="12">
        <v>210</v>
      </c>
      <c r="AG197" s="12" t="s">
        <v>650</v>
      </c>
      <c r="AH197" s="12" t="s">
        <v>666</v>
      </c>
      <c r="AI197" s="20"/>
    </row>
    <row r="198" ht="65" customHeight="1" spans="1:35">
      <c r="A198" s="15">
        <v>7</v>
      </c>
      <c r="B198" s="12" t="s">
        <v>667</v>
      </c>
      <c r="C198" s="12" t="s">
        <v>668</v>
      </c>
      <c r="D198" s="12" t="s">
        <v>126</v>
      </c>
      <c r="E198" s="12" t="s">
        <v>299</v>
      </c>
      <c r="F198" s="12" t="s">
        <v>127</v>
      </c>
      <c r="G198" s="12" t="s">
        <v>526</v>
      </c>
      <c r="H198" s="12" t="s">
        <v>527</v>
      </c>
      <c r="I198" s="12">
        <v>13992551021</v>
      </c>
      <c r="J198" s="12">
        <v>14.6</v>
      </c>
      <c r="K198" s="12">
        <v>14.6</v>
      </c>
      <c r="L198" s="12">
        <v>14.6</v>
      </c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 t="s">
        <v>119</v>
      </c>
      <c r="Y198" s="12" t="s">
        <v>101</v>
      </c>
      <c r="Z198" s="12" t="s">
        <v>101</v>
      </c>
      <c r="AA198" s="12" t="s">
        <v>120</v>
      </c>
      <c r="AB198" s="12" t="s">
        <v>120</v>
      </c>
      <c r="AC198" s="12" t="s">
        <v>120</v>
      </c>
      <c r="AD198" s="12">
        <v>5</v>
      </c>
      <c r="AE198" s="12">
        <v>17</v>
      </c>
      <c r="AF198" s="12">
        <v>66</v>
      </c>
      <c r="AG198" s="12" t="s">
        <v>650</v>
      </c>
      <c r="AH198" s="12" t="s">
        <v>669</v>
      </c>
      <c r="AI198" s="20"/>
    </row>
    <row r="199" ht="35.1" customHeight="1" spans="1:35">
      <c r="A199" s="14" t="s">
        <v>53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20"/>
    </row>
    <row r="200" ht="35.1" customHeight="1" spans="1:35">
      <c r="A200" s="13" t="s">
        <v>54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20"/>
    </row>
    <row r="201" ht="35.1" customHeight="1" spans="1:35">
      <c r="A201" s="14" t="s">
        <v>55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20"/>
    </row>
    <row r="202" ht="35.1" customHeight="1" spans="1:35">
      <c r="A202" s="14" t="s">
        <v>56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20"/>
    </row>
    <row r="203" ht="35.1" customHeight="1" spans="1:35">
      <c r="A203" s="14" t="s">
        <v>57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20"/>
    </row>
    <row r="204" ht="35.1" customHeight="1" spans="1:35">
      <c r="A204" s="14" t="s">
        <v>58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20"/>
    </row>
    <row r="205" ht="35.1" customHeight="1" spans="1:35">
      <c r="A205" s="14" t="s">
        <v>59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20"/>
    </row>
    <row r="206" ht="35.1" customHeight="1" spans="1:35">
      <c r="A206" s="13" t="s">
        <v>60</v>
      </c>
      <c r="B206" s="12">
        <f>B207+B219+B220+B221+B222+B223</f>
        <v>30</v>
      </c>
      <c r="C206" s="12"/>
      <c r="D206" s="12"/>
      <c r="E206" s="12"/>
      <c r="F206" s="12"/>
      <c r="G206" s="12"/>
      <c r="H206" s="12"/>
      <c r="I206" s="12"/>
      <c r="J206" s="12">
        <f t="shared" ref="J206:W206" si="23">J207+J219+J220+J221+J222+J223</f>
        <v>2302.45</v>
      </c>
      <c r="K206" s="12">
        <f t="shared" si="23"/>
        <v>2302.45</v>
      </c>
      <c r="L206" s="12">
        <f t="shared" si="23"/>
        <v>812.45</v>
      </c>
      <c r="M206" s="12">
        <f t="shared" si="23"/>
        <v>1490</v>
      </c>
      <c r="N206" s="12">
        <f t="shared" si="23"/>
        <v>0</v>
      </c>
      <c r="O206" s="12">
        <f t="shared" si="23"/>
        <v>0</v>
      </c>
      <c r="P206" s="12">
        <f t="shared" si="23"/>
        <v>0</v>
      </c>
      <c r="Q206" s="12">
        <f t="shared" si="23"/>
        <v>0</v>
      </c>
      <c r="R206" s="12">
        <f t="shared" si="23"/>
        <v>0</v>
      </c>
      <c r="S206" s="12">
        <f t="shared" si="23"/>
        <v>0</v>
      </c>
      <c r="T206" s="12">
        <f t="shared" si="23"/>
        <v>0</v>
      </c>
      <c r="U206" s="12">
        <f t="shared" si="23"/>
        <v>0</v>
      </c>
      <c r="V206" s="12">
        <f t="shared" si="23"/>
        <v>0</v>
      </c>
      <c r="W206" s="12">
        <f t="shared" si="23"/>
        <v>0</v>
      </c>
      <c r="X206" s="12"/>
      <c r="Y206" s="12"/>
      <c r="Z206" s="12"/>
      <c r="AA206" s="12"/>
      <c r="AB206" s="12"/>
      <c r="AC206" s="12"/>
      <c r="AD206" s="12">
        <f t="shared" ref="AD206:AF206" si="24">AD207+AD219+AD220+AD221+AD222+AD223</f>
        <v>4401</v>
      </c>
      <c r="AE206" s="12">
        <f t="shared" si="24"/>
        <v>14796</v>
      </c>
      <c r="AF206" s="12">
        <f t="shared" si="24"/>
        <v>38981</v>
      </c>
      <c r="AG206" s="12"/>
      <c r="AH206" s="12"/>
      <c r="AI206" s="20"/>
    </row>
    <row r="207" ht="35.1" customHeight="1" spans="1:35">
      <c r="A207" s="14" t="s">
        <v>61</v>
      </c>
      <c r="B207" s="12">
        <v>11</v>
      </c>
      <c r="C207" s="12"/>
      <c r="D207" s="12"/>
      <c r="E207" s="12"/>
      <c r="F207" s="12"/>
      <c r="G207" s="12"/>
      <c r="H207" s="12"/>
      <c r="I207" s="12"/>
      <c r="J207" s="12">
        <f>SUM(J208:J218)</f>
        <v>1358.45</v>
      </c>
      <c r="K207" s="12">
        <f t="shared" ref="K207:W207" si="25">SUM(K208:K218)</f>
        <v>1358.45</v>
      </c>
      <c r="L207" s="12">
        <f t="shared" si="25"/>
        <v>554.45</v>
      </c>
      <c r="M207" s="12">
        <f t="shared" si="25"/>
        <v>804</v>
      </c>
      <c r="N207" s="12">
        <f t="shared" si="25"/>
        <v>0</v>
      </c>
      <c r="O207" s="12">
        <f t="shared" si="25"/>
        <v>0</v>
      </c>
      <c r="P207" s="12">
        <f t="shared" si="25"/>
        <v>0</v>
      </c>
      <c r="Q207" s="12">
        <f t="shared" si="25"/>
        <v>0</v>
      </c>
      <c r="R207" s="12">
        <f t="shared" si="25"/>
        <v>0</v>
      </c>
      <c r="S207" s="12">
        <f t="shared" si="25"/>
        <v>0</v>
      </c>
      <c r="T207" s="12">
        <f t="shared" si="25"/>
        <v>0</v>
      </c>
      <c r="U207" s="12">
        <f t="shared" si="25"/>
        <v>0</v>
      </c>
      <c r="V207" s="12">
        <f t="shared" si="25"/>
        <v>0</v>
      </c>
      <c r="W207" s="12">
        <f t="shared" si="25"/>
        <v>0</v>
      </c>
      <c r="X207" s="12"/>
      <c r="Y207" s="12"/>
      <c r="Z207" s="12"/>
      <c r="AA207" s="12"/>
      <c r="AB207" s="12"/>
      <c r="AC207" s="12"/>
      <c r="AD207" s="12">
        <f t="shared" ref="AD207:AF207" si="26">SUM(AD208:AD218)</f>
        <v>1260</v>
      </c>
      <c r="AE207" s="12">
        <f t="shared" si="26"/>
        <v>4676</v>
      </c>
      <c r="AF207" s="12">
        <f t="shared" si="26"/>
        <v>10207</v>
      </c>
      <c r="AG207" s="12"/>
      <c r="AH207" s="12"/>
      <c r="AI207" s="20"/>
    </row>
    <row r="208" ht="65" customHeight="1" spans="1:35">
      <c r="A208" s="15">
        <v>1</v>
      </c>
      <c r="B208" s="12" t="s">
        <v>670</v>
      </c>
      <c r="C208" s="12" t="s">
        <v>671</v>
      </c>
      <c r="D208" s="12" t="s">
        <v>496</v>
      </c>
      <c r="E208" s="12" t="s">
        <v>321</v>
      </c>
      <c r="F208" s="12" t="s">
        <v>127</v>
      </c>
      <c r="G208" s="12" t="s">
        <v>497</v>
      </c>
      <c r="H208" s="12" t="s">
        <v>498</v>
      </c>
      <c r="I208" s="12">
        <v>13891591159</v>
      </c>
      <c r="J208" s="12">
        <v>45.9</v>
      </c>
      <c r="K208" s="12">
        <v>45.9</v>
      </c>
      <c r="L208" s="12">
        <v>45.9</v>
      </c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 t="s">
        <v>119</v>
      </c>
      <c r="Y208" s="12" t="s">
        <v>101</v>
      </c>
      <c r="Z208" s="12" t="s">
        <v>101</v>
      </c>
      <c r="AA208" s="12" t="s">
        <v>120</v>
      </c>
      <c r="AB208" s="12" t="s">
        <v>120</v>
      </c>
      <c r="AC208" s="12" t="s">
        <v>120</v>
      </c>
      <c r="AD208" s="12">
        <v>165</v>
      </c>
      <c r="AE208" s="12">
        <v>864</v>
      </c>
      <c r="AF208" s="12">
        <v>986</v>
      </c>
      <c r="AG208" s="12" t="s">
        <v>672</v>
      </c>
      <c r="AH208" s="12" t="s">
        <v>673</v>
      </c>
      <c r="AI208" s="20"/>
    </row>
    <row r="209" ht="65" customHeight="1" spans="1:35">
      <c r="A209" s="15">
        <v>2</v>
      </c>
      <c r="B209" s="12" t="s">
        <v>674</v>
      </c>
      <c r="C209" s="12" t="s">
        <v>675</v>
      </c>
      <c r="D209" s="12" t="s">
        <v>496</v>
      </c>
      <c r="E209" s="12" t="s">
        <v>233</v>
      </c>
      <c r="F209" s="12" t="s">
        <v>127</v>
      </c>
      <c r="G209" s="12" t="s">
        <v>497</v>
      </c>
      <c r="H209" s="12" t="s">
        <v>498</v>
      </c>
      <c r="I209" s="12">
        <v>13891591159</v>
      </c>
      <c r="J209" s="12">
        <v>200.55</v>
      </c>
      <c r="K209" s="12">
        <v>200.55</v>
      </c>
      <c r="L209" s="12">
        <v>200.55</v>
      </c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 t="s">
        <v>119</v>
      </c>
      <c r="Y209" s="12" t="s">
        <v>101</v>
      </c>
      <c r="Z209" s="12" t="s">
        <v>120</v>
      </c>
      <c r="AA209" s="12" t="s">
        <v>120</v>
      </c>
      <c r="AB209" s="12" t="s">
        <v>120</v>
      </c>
      <c r="AC209" s="12" t="s">
        <v>120</v>
      </c>
      <c r="AD209" s="12">
        <v>167</v>
      </c>
      <c r="AE209" s="12">
        <v>683</v>
      </c>
      <c r="AF209" s="12">
        <v>1650</v>
      </c>
      <c r="AG209" s="12" t="s">
        <v>672</v>
      </c>
      <c r="AH209" s="12" t="s">
        <v>676</v>
      </c>
      <c r="AI209" s="20"/>
    </row>
    <row r="210" ht="65" customHeight="1" spans="1:35">
      <c r="A210" s="15">
        <v>3</v>
      </c>
      <c r="B210" s="12" t="s">
        <v>677</v>
      </c>
      <c r="C210" s="12" t="s">
        <v>678</v>
      </c>
      <c r="D210" s="12" t="s">
        <v>496</v>
      </c>
      <c r="E210" s="12" t="s">
        <v>425</v>
      </c>
      <c r="F210" s="12" t="s">
        <v>127</v>
      </c>
      <c r="G210" s="12" t="s">
        <v>497</v>
      </c>
      <c r="H210" s="12" t="s">
        <v>498</v>
      </c>
      <c r="I210" s="12">
        <v>13891591159</v>
      </c>
      <c r="J210" s="12">
        <v>80</v>
      </c>
      <c r="K210" s="12">
        <v>80</v>
      </c>
      <c r="L210" s="12">
        <v>80</v>
      </c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 t="s">
        <v>119</v>
      </c>
      <c r="Y210" s="12" t="s">
        <v>101</v>
      </c>
      <c r="Z210" s="12" t="s">
        <v>101</v>
      </c>
      <c r="AA210" s="12" t="s">
        <v>120</v>
      </c>
      <c r="AB210" s="12" t="s">
        <v>120</v>
      </c>
      <c r="AC210" s="12" t="s">
        <v>120</v>
      </c>
      <c r="AD210" s="12">
        <v>163</v>
      </c>
      <c r="AE210" s="12">
        <v>654</v>
      </c>
      <c r="AF210" s="12">
        <v>1025</v>
      </c>
      <c r="AG210" s="12" t="s">
        <v>672</v>
      </c>
      <c r="AH210" s="12" t="s">
        <v>679</v>
      </c>
      <c r="AI210" s="20"/>
    </row>
    <row r="211" ht="65" customHeight="1" spans="1:35">
      <c r="A211" s="15">
        <v>4</v>
      </c>
      <c r="B211" s="12" t="s">
        <v>680</v>
      </c>
      <c r="C211" s="12" t="s">
        <v>681</v>
      </c>
      <c r="D211" s="12" t="s">
        <v>496</v>
      </c>
      <c r="E211" s="12" t="s">
        <v>229</v>
      </c>
      <c r="F211" s="12" t="s">
        <v>127</v>
      </c>
      <c r="G211" s="12" t="s">
        <v>497</v>
      </c>
      <c r="H211" s="12" t="s">
        <v>498</v>
      </c>
      <c r="I211" s="12">
        <v>13891591159</v>
      </c>
      <c r="J211" s="12">
        <v>25</v>
      </c>
      <c r="K211" s="12">
        <v>25</v>
      </c>
      <c r="L211" s="12">
        <v>25</v>
      </c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 t="s">
        <v>119</v>
      </c>
      <c r="Y211" s="12" t="s">
        <v>101</v>
      </c>
      <c r="Z211" s="12" t="s">
        <v>120</v>
      </c>
      <c r="AA211" s="12" t="s">
        <v>120</v>
      </c>
      <c r="AB211" s="12" t="s">
        <v>120</v>
      </c>
      <c r="AC211" s="12" t="s">
        <v>120</v>
      </c>
      <c r="AD211" s="12">
        <v>153</v>
      </c>
      <c r="AE211" s="12">
        <v>469</v>
      </c>
      <c r="AF211" s="12">
        <v>1123</v>
      </c>
      <c r="AG211" s="12" t="s">
        <v>672</v>
      </c>
      <c r="AH211" s="12" t="s">
        <v>682</v>
      </c>
      <c r="AI211" s="20"/>
    </row>
    <row r="212" ht="65" customHeight="1" spans="1:35">
      <c r="A212" s="15">
        <v>5</v>
      </c>
      <c r="B212" s="12" t="s">
        <v>683</v>
      </c>
      <c r="C212" s="12" t="s">
        <v>684</v>
      </c>
      <c r="D212" s="12" t="s">
        <v>496</v>
      </c>
      <c r="E212" s="12" t="s">
        <v>197</v>
      </c>
      <c r="F212" s="12" t="s">
        <v>127</v>
      </c>
      <c r="G212" s="12" t="s">
        <v>497</v>
      </c>
      <c r="H212" s="12" t="s">
        <v>498</v>
      </c>
      <c r="I212" s="12">
        <v>13891591159</v>
      </c>
      <c r="J212" s="12">
        <v>504</v>
      </c>
      <c r="K212" s="12">
        <v>504</v>
      </c>
      <c r="L212" s="12"/>
      <c r="M212" s="12">
        <v>504</v>
      </c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 t="s">
        <v>119</v>
      </c>
      <c r="Y212" s="12" t="s">
        <v>101</v>
      </c>
      <c r="Z212" s="12" t="s">
        <v>120</v>
      </c>
      <c r="AA212" s="12" t="s">
        <v>120</v>
      </c>
      <c r="AB212" s="12" t="s">
        <v>120</v>
      </c>
      <c r="AC212" s="12" t="s">
        <v>120</v>
      </c>
      <c r="AD212" s="12">
        <v>240</v>
      </c>
      <c r="AE212" s="12">
        <v>816</v>
      </c>
      <c r="AF212" s="12">
        <v>1130</v>
      </c>
      <c r="AG212" s="12" t="s">
        <v>672</v>
      </c>
      <c r="AH212" s="12" t="s">
        <v>685</v>
      </c>
      <c r="AI212" s="20"/>
    </row>
    <row r="213" ht="65" customHeight="1" spans="1:35">
      <c r="A213" s="15">
        <v>6</v>
      </c>
      <c r="B213" s="12" t="s">
        <v>686</v>
      </c>
      <c r="C213" s="12" t="s">
        <v>687</v>
      </c>
      <c r="D213" s="12" t="s">
        <v>496</v>
      </c>
      <c r="E213" s="12" t="s">
        <v>189</v>
      </c>
      <c r="F213" s="12" t="s">
        <v>127</v>
      </c>
      <c r="G213" s="12" t="s">
        <v>497</v>
      </c>
      <c r="H213" s="12" t="s">
        <v>498</v>
      </c>
      <c r="I213" s="12">
        <v>13891591159</v>
      </c>
      <c r="J213" s="12">
        <v>300</v>
      </c>
      <c r="K213" s="12">
        <v>300</v>
      </c>
      <c r="L213" s="12"/>
      <c r="M213" s="12">
        <v>300</v>
      </c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 t="s">
        <v>119</v>
      </c>
      <c r="Y213" s="12" t="s">
        <v>101</v>
      </c>
      <c r="Z213" s="12" t="s">
        <v>120</v>
      </c>
      <c r="AA213" s="12" t="s">
        <v>120</v>
      </c>
      <c r="AB213" s="12" t="s">
        <v>120</v>
      </c>
      <c r="AC213" s="12" t="s">
        <v>120</v>
      </c>
      <c r="AD213" s="12">
        <v>186</v>
      </c>
      <c r="AE213" s="12">
        <v>603</v>
      </c>
      <c r="AF213" s="12">
        <v>894</v>
      </c>
      <c r="AG213" s="12" t="s">
        <v>672</v>
      </c>
      <c r="AH213" s="12" t="s">
        <v>688</v>
      </c>
      <c r="AI213" s="20"/>
    </row>
    <row r="214" ht="65" customHeight="1" spans="1:35">
      <c r="A214" s="15">
        <v>7</v>
      </c>
      <c r="B214" s="12" t="s">
        <v>689</v>
      </c>
      <c r="C214" s="12" t="s">
        <v>690</v>
      </c>
      <c r="D214" s="12" t="s">
        <v>126</v>
      </c>
      <c r="E214" s="12" t="s">
        <v>341</v>
      </c>
      <c r="F214" s="12" t="s">
        <v>127</v>
      </c>
      <c r="G214" s="12" t="s">
        <v>234</v>
      </c>
      <c r="H214" s="12" t="s">
        <v>235</v>
      </c>
      <c r="I214" s="12">
        <v>13891512999</v>
      </c>
      <c r="J214" s="12">
        <v>30</v>
      </c>
      <c r="K214" s="12">
        <v>30</v>
      </c>
      <c r="L214" s="12">
        <v>30</v>
      </c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 t="s">
        <v>119</v>
      </c>
      <c r="Y214" s="12" t="s">
        <v>101</v>
      </c>
      <c r="Z214" s="12" t="s">
        <v>120</v>
      </c>
      <c r="AA214" s="12" t="s">
        <v>120</v>
      </c>
      <c r="AB214" s="12" t="s">
        <v>120</v>
      </c>
      <c r="AC214" s="12" t="s">
        <v>120</v>
      </c>
      <c r="AD214" s="12">
        <v>19</v>
      </c>
      <c r="AE214" s="12">
        <v>61</v>
      </c>
      <c r="AF214" s="12">
        <v>425</v>
      </c>
      <c r="AG214" s="12" t="s">
        <v>672</v>
      </c>
      <c r="AH214" s="12" t="s">
        <v>691</v>
      </c>
      <c r="AI214" s="20"/>
    </row>
    <row r="215" ht="65" customHeight="1" spans="1:35">
      <c r="A215" s="15">
        <v>8</v>
      </c>
      <c r="B215" s="12" t="s">
        <v>692</v>
      </c>
      <c r="C215" s="12" t="s">
        <v>693</v>
      </c>
      <c r="D215" s="12" t="s">
        <v>126</v>
      </c>
      <c r="E215" s="12" t="s">
        <v>436</v>
      </c>
      <c r="F215" s="12" t="s">
        <v>127</v>
      </c>
      <c r="G215" s="12" t="s">
        <v>234</v>
      </c>
      <c r="H215" s="12" t="s">
        <v>235</v>
      </c>
      <c r="I215" s="12">
        <v>13891512999</v>
      </c>
      <c r="J215" s="12">
        <v>30</v>
      </c>
      <c r="K215" s="12">
        <v>30</v>
      </c>
      <c r="L215" s="12">
        <v>30</v>
      </c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 t="s">
        <v>119</v>
      </c>
      <c r="Y215" s="12" t="s">
        <v>101</v>
      </c>
      <c r="Z215" s="12" t="s">
        <v>120</v>
      </c>
      <c r="AA215" s="12" t="s">
        <v>120</v>
      </c>
      <c r="AB215" s="12" t="s">
        <v>120</v>
      </c>
      <c r="AC215" s="12" t="s">
        <v>120</v>
      </c>
      <c r="AD215" s="12">
        <v>26</v>
      </c>
      <c r="AE215" s="12">
        <v>95</v>
      </c>
      <c r="AF215" s="12">
        <v>620</v>
      </c>
      <c r="AG215" s="12" t="s">
        <v>672</v>
      </c>
      <c r="AH215" s="12" t="s">
        <v>694</v>
      </c>
      <c r="AI215" s="20"/>
    </row>
    <row r="216" ht="65" customHeight="1" spans="1:35">
      <c r="A216" s="15">
        <v>9</v>
      </c>
      <c r="B216" s="12" t="s">
        <v>695</v>
      </c>
      <c r="C216" s="12" t="s">
        <v>696</v>
      </c>
      <c r="D216" s="12" t="s">
        <v>126</v>
      </c>
      <c r="E216" s="12" t="s">
        <v>209</v>
      </c>
      <c r="F216" s="12" t="s">
        <v>127</v>
      </c>
      <c r="G216" s="12" t="s">
        <v>234</v>
      </c>
      <c r="H216" s="12" t="s">
        <v>235</v>
      </c>
      <c r="I216" s="12">
        <v>13891512999</v>
      </c>
      <c r="J216" s="12">
        <v>68</v>
      </c>
      <c r="K216" s="12">
        <v>68</v>
      </c>
      <c r="L216" s="12">
        <v>68</v>
      </c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 t="s">
        <v>119</v>
      </c>
      <c r="Y216" s="12" t="s">
        <v>101</v>
      </c>
      <c r="Z216" s="12" t="s">
        <v>120</v>
      </c>
      <c r="AA216" s="12" t="s">
        <v>120</v>
      </c>
      <c r="AB216" s="12" t="s">
        <v>120</v>
      </c>
      <c r="AC216" s="12" t="s">
        <v>120</v>
      </c>
      <c r="AD216" s="12">
        <v>29</v>
      </c>
      <c r="AE216" s="12">
        <v>100</v>
      </c>
      <c r="AF216" s="12">
        <v>841</v>
      </c>
      <c r="AG216" s="12" t="s">
        <v>672</v>
      </c>
      <c r="AH216" s="12" t="s">
        <v>697</v>
      </c>
      <c r="AI216" s="20"/>
    </row>
    <row r="217" ht="65" customHeight="1" spans="1:35">
      <c r="A217" s="15">
        <v>10</v>
      </c>
      <c r="B217" s="12" t="s">
        <v>698</v>
      </c>
      <c r="C217" s="12" t="s">
        <v>699</v>
      </c>
      <c r="D217" s="12" t="s">
        <v>126</v>
      </c>
      <c r="E217" s="12" t="s">
        <v>213</v>
      </c>
      <c r="F217" s="12" t="s">
        <v>127</v>
      </c>
      <c r="G217" s="12" t="s">
        <v>234</v>
      </c>
      <c r="H217" s="12" t="s">
        <v>235</v>
      </c>
      <c r="I217" s="12">
        <v>13891512999</v>
      </c>
      <c r="J217" s="12">
        <v>15</v>
      </c>
      <c r="K217" s="12">
        <v>15</v>
      </c>
      <c r="L217" s="12">
        <v>15</v>
      </c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 t="s">
        <v>119</v>
      </c>
      <c r="Y217" s="12" t="s">
        <v>101</v>
      </c>
      <c r="Z217" s="12" t="s">
        <v>120</v>
      </c>
      <c r="AA217" s="12" t="s">
        <v>120</v>
      </c>
      <c r="AB217" s="12" t="s">
        <v>120</v>
      </c>
      <c r="AC217" s="12" t="s">
        <v>120</v>
      </c>
      <c r="AD217" s="12">
        <v>51</v>
      </c>
      <c r="AE217" s="12">
        <v>164</v>
      </c>
      <c r="AF217" s="12">
        <v>326</v>
      </c>
      <c r="AG217" s="12" t="s">
        <v>672</v>
      </c>
      <c r="AH217" s="12" t="s">
        <v>700</v>
      </c>
      <c r="AI217" s="20"/>
    </row>
    <row r="218" ht="65" customHeight="1" spans="1:35">
      <c r="A218" s="15">
        <v>11</v>
      </c>
      <c r="B218" s="12" t="s">
        <v>701</v>
      </c>
      <c r="C218" s="12" t="s">
        <v>702</v>
      </c>
      <c r="D218" s="12" t="s">
        <v>126</v>
      </c>
      <c r="E218" s="12" t="s">
        <v>305</v>
      </c>
      <c r="F218" s="12" t="s">
        <v>127</v>
      </c>
      <c r="G218" s="12" t="s">
        <v>234</v>
      </c>
      <c r="H218" s="12" t="s">
        <v>235</v>
      </c>
      <c r="I218" s="12">
        <v>13891512999</v>
      </c>
      <c r="J218" s="12">
        <v>60</v>
      </c>
      <c r="K218" s="12">
        <v>60</v>
      </c>
      <c r="L218" s="12">
        <v>60</v>
      </c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 t="s">
        <v>119</v>
      </c>
      <c r="Y218" s="12" t="s">
        <v>101</v>
      </c>
      <c r="Z218" s="12" t="s">
        <v>120</v>
      </c>
      <c r="AA218" s="12" t="s">
        <v>120</v>
      </c>
      <c r="AB218" s="12" t="s">
        <v>120</v>
      </c>
      <c r="AC218" s="12" t="s">
        <v>120</v>
      </c>
      <c r="AD218" s="12">
        <v>61</v>
      </c>
      <c r="AE218" s="12">
        <v>167</v>
      </c>
      <c r="AF218" s="12">
        <v>1187</v>
      </c>
      <c r="AG218" s="12" t="s">
        <v>672</v>
      </c>
      <c r="AH218" s="12" t="s">
        <v>703</v>
      </c>
      <c r="AI218" s="20"/>
    </row>
    <row r="219" ht="35.1" customHeight="1" spans="1:35">
      <c r="A219" s="14" t="s">
        <v>62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20"/>
    </row>
    <row r="220" ht="35.1" customHeight="1" spans="1:35">
      <c r="A220" s="14" t="s">
        <v>63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20"/>
    </row>
    <row r="221" ht="35.1" customHeight="1" spans="1:35">
      <c r="A221" s="14" t="s">
        <v>64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20"/>
    </row>
    <row r="222" ht="35.1" customHeight="1" spans="1:35">
      <c r="A222" s="14" t="s">
        <v>65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20"/>
    </row>
    <row r="223" ht="35.1" customHeight="1" spans="1:35">
      <c r="A223" s="14" t="s">
        <v>66</v>
      </c>
      <c r="B223" s="12">
        <v>19</v>
      </c>
      <c r="C223" s="12"/>
      <c r="D223" s="12"/>
      <c r="E223" s="12"/>
      <c r="F223" s="12"/>
      <c r="G223" s="12"/>
      <c r="H223" s="12"/>
      <c r="I223" s="12"/>
      <c r="J223" s="12">
        <f>SUM(J224:J242)</f>
        <v>944</v>
      </c>
      <c r="K223" s="12">
        <f t="shared" ref="K223:W223" si="27">SUM(K224:K242)</f>
        <v>944</v>
      </c>
      <c r="L223" s="12">
        <f t="shared" si="27"/>
        <v>258</v>
      </c>
      <c r="M223" s="12">
        <f t="shared" si="27"/>
        <v>686</v>
      </c>
      <c r="N223" s="12">
        <f t="shared" si="27"/>
        <v>0</v>
      </c>
      <c r="O223" s="12">
        <f t="shared" si="27"/>
        <v>0</v>
      </c>
      <c r="P223" s="12">
        <f t="shared" si="27"/>
        <v>0</v>
      </c>
      <c r="Q223" s="12">
        <f t="shared" si="27"/>
        <v>0</v>
      </c>
      <c r="R223" s="12">
        <f t="shared" si="27"/>
        <v>0</v>
      </c>
      <c r="S223" s="12">
        <f t="shared" si="27"/>
        <v>0</v>
      </c>
      <c r="T223" s="12">
        <f t="shared" si="27"/>
        <v>0</v>
      </c>
      <c r="U223" s="12">
        <f t="shared" si="27"/>
        <v>0</v>
      </c>
      <c r="V223" s="12">
        <f t="shared" si="27"/>
        <v>0</v>
      </c>
      <c r="W223" s="12">
        <f t="shared" si="27"/>
        <v>0</v>
      </c>
      <c r="X223" s="12"/>
      <c r="Y223" s="12"/>
      <c r="Z223" s="12"/>
      <c r="AA223" s="12"/>
      <c r="AB223" s="12"/>
      <c r="AC223" s="12"/>
      <c r="AD223" s="12">
        <f>SUM(AD224:AD242)</f>
        <v>3141</v>
      </c>
      <c r="AE223" s="12">
        <f>SUM(AE224:AE242)</f>
        <v>10120</v>
      </c>
      <c r="AF223" s="12">
        <f>SUM(AF224:AF242)</f>
        <v>28774</v>
      </c>
      <c r="AG223" s="12"/>
      <c r="AH223" s="12"/>
      <c r="AI223" s="20"/>
    </row>
    <row r="224" ht="65" customHeight="1" spans="1:35">
      <c r="A224" s="15">
        <v>1</v>
      </c>
      <c r="B224" s="12" t="s">
        <v>704</v>
      </c>
      <c r="C224" s="12" t="s">
        <v>705</v>
      </c>
      <c r="D224" s="12" t="s">
        <v>126</v>
      </c>
      <c r="E224" s="12" t="s">
        <v>706</v>
      </c>
      <c r="F224" s="12" t="s">
        <v>127</v>
      </c>
      <c r="G224" s="12" t="s">
        <v>234</v>
      </c>
      <c r="H224" s="12" t="s">
        <v>235</v>
      </c>
      <c r="I224" s="12">
        <v>13891512999</v>
      </c>
      <c r="J224" s="12">
        <v>98</v>
      </c>
      <c r="K224" s="12">
        <v>98</v>
      </c>
      <c r="L224" s="12">
        <v>98</v>
      </c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 t="s">
        <v>119</v>
      </c>
      <c r="Y224" s="12" t="s">
        <v>101</v>
      </c>
      <c r="Z224" s="12" t="s">
        <v>101</v>
      </c>
      <c r="AA224" s="12" t="s">
        <v>120</v>
      </c>
      <c r="AB224" s="12" t="s">
        <v>120</v>
      </c>
      <c r="AC224" s="12" t="s">
        <v>120</v>
      </c>
      <c r="AD224" s="12">
        <v>92</v>
      </c>
      <c r="AE224" s="12">
        <v>300</v>
      </c>
      <c r="AF224" s="12">
        <v>881</v>
      </c>
      <c r="AG224" s="12" t="s">
        <v>707</v>
      </c>
      <c r="AH224" s="12" t="s">
        <v>708</v>
      </c>
      <c r="AI224" s="20"/>
    </row>
    <row r="225" ht="65" customHeight="1" spans="1:35">
      <c r="A225" s="15">
        <v>2</v>
      </c>
      <c r="B225" s="12" t="s">
        <v>709</v>
      </c>
      <c r="C225" s="12" t="s">
        <v>710</v>
      </c>
      <c r="D225" s="12" t="s">
        <v>126</v>
      </c>
      <c r="E225" s="12" t="s">
        <v>711</v>
      </c>
      <c r="F225" s="12" t="s">
        <v>127</v>
      </c>
      <c r="G225" s="12" t="s">
        <v>234</v>
      </c>
      <c r="H225" s="12" t="s">
        <v>235</v>
      </c>
      <c r="I225" s="12">
        <v>13891512999</v>
      </c>
      <c r="J225" s="12">
        <v>26</v>
      </c>
      <c r="K225" s="12">
        <v>26</v>
      </c>
      <c r="L225" s="12"/>
      <c r="M225" s="12">
        <v>26</v>
      </c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 t="s">
        <v>119</v>
      </c>
      <c r="Y225" s="12" t="s">
        <v>101</v>
      </c>
      <c r="Z225" s="12" t="s">
        <v>120</v>
      </c>
      <c r="AA225" s="12" t="s">
        <v>120</v>
      </c>
      <c r="AB225" s="12" t="s">
        <v>120</v>
      </c>
      <c r="AC225" s="12" t="s">
        <v>120</v>
      </c>
      <c r="AD225" s="12">
        <v>15</v>
      </c>
      <c r="AE225" s="12">
        <v>45</v>
      </c>
      <c r="AF225" s="12">
        <v>571</v>
      </c>
      <c r="AG225" s="12" t="s">
        <v>707</v>
      </c>
      <c r="AH225" s="12" t="s">
        <v>712</v>
      </c>
      <c r="AI225" s="20"/>
    </row>
    <row r="226" ht="65" customHeight="1" spans="1:35">
      <c r="A226" s="15">
        <v>3</v>
      </c>
      <c r="B226" s="12" t="s">
        <v>713</v>
      </c>
      <c r="C226" s="12" t="s">
        <v>714</v>
      </c>
      <c r="D226" s="12" t="s">
        <v>126</v>
      </c>
      <c r="E226" s="12" t="s">
        <v>156</v>
      </c>
      <c r="F226" s="12" t="s">
        <v>127</v>
      </c>
      <c r="G226" s="12" t="s">
        <v>234</v>
      </c>
      <c r="H226" s="12" t="s">
        <v>235</v>
      </c>
      <c r="I226" s="12">
        <v>13891512999</v>
      </c>
      <c r="J226" s="12">
        <v>100</v>
      </c>
      <c r="K226" s="12">
        <v>100</v>
      </c>
      <c r="L226" s="12"/>
      <c r="M226" s="12">
        <v>100</v>
      </c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 t="s">
        <v>119</v>
      </c>
      <c r="Y226" s="12" t="s">
        <v>101</v>
      </c>
      <c r="Z226" s="12" t="s">
        <v>120</v>
      </c>
      <c r="AA226" s="12" t="s">
        <v>120</v>
      </c>
      <c r="AB226" s="12" t="s">
        <v>120</v>
      </c>
      <c r="AC226" s="12" t="s">
        <v>120</v>
      </c>
      <c r="AD226" s="12">
        <v>30</v>
      </c>
      <c r="AE226" s="12">
        <v>87</v>
      </c>
      <c r="AF226" s="12">
        <v>542</v>
      </c>
      <c r="AG226" s="12" t="s">
        <v>707</v>
      </c>
      <c r="AH226" s="12" t="s">
        <v>715</v>
      </c>
      <c r="AI226" s="20"/>
    </row>
    <row r="227" ht="65" customHeight="1" spans="1:35">
      <c r="A227" s="15">
        <v>4</v>
      </c>
      <c r="B227" s="12" t="s">
        <v>716</v>
      </c>
      <c r="C227" s="12" t="s">
        <v>717</v>
      </c>
      <c r="D227" s="12" t="s">
        <v>126</v>
      </c>
      <c r="E227" s="12" t="s">
        <v>209</v>
      </c>
      <c r="F227" s="12" t="s">
        <v>127</v>
      </c>
      <c r="G227" s="12" t="s">
        <v>234</v>
      </c>
      <c r="H227" s="12" t="s">
        <v>235</v>
      </c>
      <c r="I227" s="12">
        <v>13891512999</v>
      </c>
      <c r="J227" s="12">
        <v>80</v>
      </c>
      <c r="K227" s="12">
        <v>80</v>
      </c>
      <c r="L227" s="12"/>
      <c r="M227" s="12">
        <v>80</v>
      </c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 t="s">
        <v>119</v>
      </c>
      <c r="Y227" s="12" t="s">
        <v>101</v>
      </c>
      <c r="Z227" s="12" t="s">
        <v>120</v>
      </c>
      <c r="AA227" s="12" t="s">
        <v>120</v>
      </c>
      <c r="AB227" s="12" t="s">
        <v>120</v>
      </c>
      <c r="AC227" s="12" t="s">
        <v>120</v>
      </c>
      <c r="AD227" s="12">
        <v>65</v>
      </c>
      <c r="AE227" s="12">
        <v>191</v>
      </c>
      <c r="AF227" s="12">
        <v>2226</v>
      </c>
      <c r="AG227" s="12" t="s">
        <v>707</v>
      </c>
      <c r="AH227" s="12" t="s">
        <v>718</v>
      </c>
      <c r="AI227" s="20"/>
    </row>
    <row r="228" ht="65" customHeight="1" spans="1:35">
      <c r="A228" s="15">
        <v>5</v>
      </c>
      <c r="B228" s="12" t="s">
        <v>719</v>
      </c>
      <c r="C228" s="12" t="s">
        <v>720</v>
      </c>
      <c r="D228" s="12" t="s">
        <v>126</v>
      </c>
      <c r="E228" s="12" t="s">
        <v>173</v>
      </c>
      <c r="F228" s="12" t="s">
        <v>127</v>
      </c>
      <c r="G228" s="12" t="s">
        <v>234</v>
      </c>
      <c r="H228" s="12" t="s">
        <v>235</v>
      </c>
      <c r="I228" s="12">
        <v>13891512999</v>
      </c>
      <c r="J228" s="12">
        <v>50</v>
      </c>
      <c r="K228" s="12">
        <v>50</v>
      </c>
      <c r="L228" s="12"/>
      <c r="M228" s="12">
        <v>50</v>
      </c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 t="s">
        <v>119</v>
      </c>
      <c r="Y228" s="12" t="s">
        <v>101</v>
      </c>
      <c r="Z228" s="12" t="s">
        <v>120</v>
      </c>
      <c r="AA228" s="12" t="s">
        <v>120</v>
      </c>
      <c r="AB228" s="12" t="s">
        <v>120</v>
      </c>
      <c r="AC228" s="12" t="s">
        <v>120</v>
      </c>
      <c r="AD228" s="12">
        <v>85</v>
      </c>
      <c r="AE228" s="12">
        <v>306</v>
      </c>
      <c r="AF228" s="12">
        <v>1252</v>
      </c>
      <c r="AG228" s="12" t="s">
        <v>707</v>
      </c>
      <c r="AH228" s="12" t="s">
        <v>721</v>
      </c>
      <c r="AI228" s="20"/>
    </row>
    <row r="229" ht="65" customHeight="1" spans="1:35">
      <c r="A229" s="15">
        <v>6</v>
      </c>
      <c r="B229" s="12" t="s">
        <v>722</v>
      </c>
      <c r="C229" s="12" t="s">
        <v>723</v>
      </c>
      <c r="D229" s="12" t="s">
        <v>126</v>
      </c>
      <c r="E229" s="12" t="s">
        <v>451</v>
      </c>
      <c r="F229" s="12" t="s">
        <v>127</v>
      </c>
      <c r="G229" s="12" t="s">
        <v>234</v>
      </c>
      <c r="H229" s="12" t="s">
        <v>235</v>
      </c>
      <c r="I229" s="12">
        <v>13891512999</v>
      </c>
      <c r="J229" s="12">
        <v>100</v>
      </c>
      <c r="K229" s="12">
        <v>100</v>
      </c>
      <c r="L229" s="12"/>
      <c r="M229" s="12">
        <v>100</v>
      </c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 t="s">
        <v>119</v>
      </c>
      <c r="Y229" s="12" t="s">
        <v>101</v>
      </c>
      <c r="Z229" s="12" t="s">
        <v>120</v>
      </c>
      <c r="AA229" s="12" t="s">
        <v>120</v>
      </c>
      <c r="AB229" s="12" t="s">
        <v>120</v>
      </c>
      <c r="AC229" s="12" t="s">
        <v>120</v>
      </c>
      <c r="AD229" s="12">
        <v>40</v>
      </c>
      <c r="AE229" s="12">
        <v>110</v>
      </c>
      <c r="AF229" s="12">
        <v>1735</v>
      </c>
      <c r="AG229" s="12" t="s">
        <v>707</v>
      </c>
      <c r="AH229" s="12" t="s">
        <v>724</v>
      </c>
      <c r="AI229" s="20"/>
    </row>
    <row r="230" ht="65" customHeight="1" spans="1:35">
      <c r="A230" s="15">
        <v>7</v>
      </c>
      <c r="B230" s="12" t="s">
        <v>725</v>
      </c>
      <c r="C230" s="12" t="s">
        <v>726</v>
      </c>
      <c r="D230" s="12" t="s">
        <v>126</v>
      </c>
      <c r="E230" s="12" t="s">
        <v>193</v>
      </c>
      <c r="F230" s="12" t="s">
        <v>127</v>
      </c>
      <c r="G230" s="12" t="s">
        <v>234</v>
      </c>
      <c r="H230" s="12" t="s">
        <v>235</v>
      </c>
      <c r="I230" s="12">
        <v>13891512999</v>
      </c>
      <c r="J230" s="12">
        <v>20</v>
      </c>
      <c r="K230" s="12">
        <v>20</v>
      </c>
      <c r="L230" s="12"/>
      <c r="M230" s="12">
        <v>20</v>
      </c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 t="s">
        <v>119</v>
      </c>
      <c r="Y230" s="12" t="s">
        <v>101</v>
      </c>
      <c r="Z230" s="12" t="s">
        <v>120</v>
      </c>
      <c r="AA230" s="12" t="s">
        <v>120</v>
      </c>
      <c r="AB230" s="12" t="s">
        <v>120</v>
      </c>
      <c r="AC230" s="12" t="s">
        <v>120</v>
      </c>
      <c r="AD230" s="12">
        <v>47</v>
      </c>
      <c r="AE230" s="12">
        <v>133</v>
      </c>
      <c r="AF230" s="12">
        <v>1819</v>
      </c>
      <c r="AG230" s="12" t="s">
        <v>499</v>
      </c>
      <c r="AH230" s="12" t="s">
        <v>727</v>
      </c>
      <c r="AI230" s="20"/>
    </row>
    <row r="231" ht="65" customHeight="1" spans="1:35">
      <c r="A231" s="15">
        <v>8</v>
      </c>
      <c r="B231" s="12" t="s">
        <v>728</v>
      </c>
      <c r="C231" s="12" t="s">
        <v>729</v>
      </c>
      <c r="D231" s="12" t="s">
        <v>126</v>
      </c>
      <c r="E231" s="12" t="s">
        <v>141</v>
      </c>
      <c r="F231" s="12" t="s">
        <v>127</v>
      </c>
      <c r="G231" s="12" t="s">
        <v>142</v>
      </c>
      <c r="H231" s="12" t="s">
        <v>143</v>
      </c>
      <c r="I231" s="12">
        <v>13891512999</v>
      </c>
      <c r="J231" s="12">
        <v>80</v>
      </c>
      <c r="K231" s="12">
        <v>80</v>
      </c>
      <c r="L231" s="12"/>
      <c r="M231" s="12">
        <v>80</v>
      </c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 t="s">
        <v>119</v>
      </c>
      <c r="Y231" s="12" t="s">
        <v>101</v>
      </c>
      <c r="Z231" s="12" t="s">
        <v>120</v>
      </c>
      <c r="AA231" s="12" t="s">
        <v>120</v>
      </c>
      <c r="AB231" s="12" t="s">
        <v>120</v>
      </c>
      <c r="AC231" s="12" t="s">
        <v>120</v>
      </c>
      <c r="AD231" s="12">
        <v>9</v>
      </c>
      <c r="AE231" s="12">
        <v>28</v>
      </c>
      <c r="AF231" s="12">
        <v>483</v>
      </c>
      <c r="AG231" s="12" t="s">
        <v>707</v>
      </c>
      <c r="AH231" s="12" t="s">
        <v>730</v>
      </c>
      <c r="AI231" s="20"/>
    </row>
    <row r="232" ht="65" customHeight="1" spans="1:35">
      <c r="A232" s="15">
        <v>9</v>
      </c>
      <c r="B232" s="12" t="s">
        <v>731</v>
      </c>
      <c r="C232" s="12" t="s">
        <v>732</v>
      </c>
      <c r="D232" s="12" t="s">
        <v>126</v>
      </c>
      <c r="E232" s="12" t="s">
        <v>733</v>
      </c>
      <c r="F232" s="12" t="s">
        <v>127</v>
      </c>
      <c r="G232" s="12" t="s">
        <v>234</v>
      </c>
      <c r="H232" s="12" t="s">
        <v>235</v>
      </c>
      <c r="I232" s="12">
        <v>13891512999</v>
      </c>
      <c r="J232" s="12">
        <v>60</v>
      </c>
      <c r="K232" s="12">
        <v>60</v>
      </c>
      <c r="L232" s="12"/>
      <c r="M232" s="12">
        <v>60</v>
      </c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 t="s">
        <v>119</v>
      </c>
      <c r="Y232" s="12" t="s">
        <v>101</v>
      </c>
      <c r="Z232" s="12" t="s">
        <v>120</v>
      </c>
      <c r="AA232" s="12" t="s">
        <v>120</v>
      </c>
      <c r="AB232" s="12" t="s">
        <v>120</v>
      </c>
      <c r="AC232" s="12" t="s">
        <v>120</v>
      </c>
      <c r="AD232" s="12">
        <v>10</v>
      </c>
      <c r="AE232" s="12">
        <v>32</v>
      </c>
      <c r="AF232" s="12">
        <v>359</v>
      </c>
      <c r="AG232" s="12" t="s">
        <v>707</v>
      </c>
      <c r="AH232" s="12" t="s">
        <v>734</v>
      </c>
      <c r="AI232" s="20"/>
    </row>
    <row r="233" ht="65" customHeight="1" spans="1:35">
      <c r="A233" s="15">
        <v>10</v>
      </c>
      <c r="B233" s="12" t="s">
        <v>735</v>
      </c>
      <c r="C233" s="12" t="s">
        <v>736</v>
      </c>
      <c r="D233" s="12" t="s">
        <v>126</v>
      </c>
      <c r="E233" s="12" t="s">
        <v>217</v>
      </c>
      <c r="F233" s="12" t="s">
        <v>127</v>
      </c>
      <c r="G233" s="12" t="s">
        <v>234</v>
      </c>
      <c r="H233" s="12" t="s">
        <v>235</v>
      </c>
      <c r="I233" s="12">
        <v>13891512999</v>
      </c>
      <c r="J233" s="12">
        <v>50</v>
      </c>
      <c r="K233" s="12">
        <v>50</v>
      </c>
      <c r="L233" s="12">
        <v>50</v>
      </c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 t="s">
        <v>119</v>
      </c>
      <c r="Y233" s="12" t="s">
        <v>101</v>
      </c>
      <c r="Z233" s="12" t="s">
        <v>101</v>
      </c>
      <c r="AA233" s="12" t="s">
        <v>120</v>
      </c>
      <c r="AB233" s="12" t="s">
        <v>120</v>
      </c>
      <c r="AC233" s="12" t="s">
        <v>120</v>
      </c>
      <c r="AD233" s="12">
        <v>309</v>
      </c>
      <c r="AE233" s="12">
        <v>1019</v>
      </c>
      <c r="AF233" s="12">
        <v>2658</v>
      </c>
      <c r="AG233" s="12" t="s">
        <v>707</v>
      </c>
      <c r="AH233" s="12" t="s">
        <v>737</v>
      </c>
      <c r="AI233" s="20"/>
    </row>
    <row r="234" ht="65" customHeight="1" spans="1:35">
      <c r="A234" s="15">
        <v>11</v>
      </c>
      <c r="B234" s="12" t="s">
        <v>738</v>
      </c>
      <c r="C234" s="12" t="s">
        <v>739</v>
      </c>
      <c r="D234" s="12" t="s">
        <v>126</v>
      </c>
      <c r="E234" s="12" t="s">
        <v>152</v>
      </c>
      <c r="F234" s="12" t="s">
        <v>127</v>
      </c>
      <c r="G234" s="12" t="s">
        <v>234</v>
      </c>
      <c r="H234" s="12" t="s">
        <v>235</v>
      </c>
      <c r="I234" s="12">
        <v>13891512999</v>
      </c>
      <c r="J234" s="12">
        <v>100</v>
      </c>
      <c r="K234" s="12">
        <v>100</v>
      </c>
      <c r="L234" s="12"/>
      <c r="M234" s="12">
        <v>100</v>
      </c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 t="s">
        <v>119</v>
      </c>
      <c r="Y234" s="12" t="s">
        <v>101</v>
      </c>
      <c r="Z234" s="12" t="s">
        <v>120</v>
      </c>
      <c r="AA234" s="12" t="s">
        <v>120</v>
      </c>
      <c r="AB234" s="12" t="s">
        <v>120</v>
      </c>
      <c r="AC234" s="12" t="s">
        <v>120</v>
      </c>
      <c r="AD234" s="12">
        <v>50</v>
      </c>
      <c r="AE234" s="12">
        <v>153</v>
      </c>
      <c r="AF234" s="12">
        <v>1317</v>
      </c>
      <c r="AG234" s="12" t="s">
        <v>707</v>
      </c>
      <c r="AH234" s="12" t="s">
        <v>740</v>
      </c>
      <c r="AI234" s="20"/>
    </row>
    <row r="235" ht="65" customHeight="1" spans="1:35">
      <c r="A235" s="15">
        <v>12</v>
      </c>
      <c r="B235" s="12" t="s">
        <v>741</v>
      </c>
      <c r="C235" s="12" t="s">
        <v>742</v>
      </c>
      <c r="D235" s="12" t="s">
        <v>126</v>
      </c>
      <c r="E235" s="12" t="s">
        <v>229</v>
      </c>
      <c r="F235" s="12" t="s">
        <v>127</v>
      </c>
      <c r="G235" s="12" t="s">
        <v>234</v>
      </c>
      <c r="H235" s="12" t="s">
        <v>235</v>
      </c>
      <c r="I235" s="12">
        <v>13891512999</v>
      </c>
      <c r="J235" s="12">
        <v>30</v>
      </c>
      <c r="K235" s="12">
        <v>30</v>
      </c>
      <c r="L235" s="12"/>
      <c r="M235" s="12">
        <v>30</v>
      </c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 t="s">
        <v>119</v>
      </c>
      <c r="Y235" s="12" t="s">
        <v>101</v>
      </c>
      <c r="Z235" s="12" t="s">
        <v>120</v>
      </c>
      <c r="AA235" s="12" t="s">
        <v>120</v>
      </c>
      <c r="AB235" s="12" t="s">
        <v>120</v>
      </c>
      <c r="AC235" s="12" t="s">
        <v>120</v>
      </c>
      <c r="AD235" s="12">
        <v>50</v>
      </c>
      <c r="AE235" s="12">
        <v>163</v>
      </c>
      <c r="AF235" s="12">
        <v>1226</v>
      </c>
      <c r="AG235" s="12" t="s">
        <v>707</v>
      </c>
      <c r="AH235" s="12" t="s">
        <v>743</v>
      </c>
      <c r="AI235" s="20"/>
    </row>
    <row r="236" ht="65" customHeight="1" spans="1:35">
      <c r="A236" s="15">
        <v>13</v>
      </c>
      <c r="B236" s="12" t="s">
        <v>744</v>
      </c>
      <c r="C236" s="12" t="s">
        <v>745</v>
      </c>
      <c r="D236" s="12" t="s">
        <v>126</v>
      </c>
      <c r="E236" s="12" t="s">
        <v>496</v>
      </c>
      <c r="F236" s="12" t="s">
        <v>127</v>
      </c>
      <c r="G236" s="12" t="s">
        <v>746</v>
      </c>
      <c r="H236" s="12" t="s">
        <v>747</v>
      </c>
      <c r="I236" s="12">
        <v>13709154322</v>
      </c>
      <c r="J236" s="12">
        <v>30</v>
      </c>
      <c r="K236" s="12">
        <v>30</v>
      </c>
      <c r="L236" s="12">
        <v>30</v>
      </c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 t="s">
        <v>119</v>
      </c>
      <c r="Y236" s="12" t="s">
        <v>101</v>
      </c>
      <c r="Z236" s="12" t="s">
        <v>120</v>
      </c>
      <c r="AA236" s="12" t="s">
        <v>120</v>
      </c>
      <c r="AB236" s="12" t="s">
        <v>120</v>
      </c>
      <c r="AC236" s="12" t="s">
        <v>120</v>
      </c>
      <c r="AD236" s="12">
        <v>629</v>
      </c>
      <c r="AE236" s="12">
        <v>1958</v>
      </c>
      <c r="AF236" s="12">
        <v>2699</v>
      </c>
      <c r="AG236" s="12" t="s">
        <v>748</v>
      </c>
      <c r="AH236" s="12" t="s">
        <v>749</v>
      </c>
      <c r="AI236" s="20"/>
    </row>
    <row r="237" ht="65" customHeight="1" spans="1:35">
      <c r="A237" s="15">
        <v>14</v>
      </c>
      <c r="B237" s="12" t="s">
        <v>750</v>
      </c>
      <c r="C237" s="12" t="s">
        <v>751</v>
      </c>
      <c r="D237" s="12" t="s">
        <v>126</v>
      </c>
      <c r="E237" s="12" t="s">
        <v>259</v>
      </c>
      <c r="F237" s="12" t="s">
        <v>127</v>
      </c>
      <c r="G237" s="12" t="s">
        <v>746</v>
      </c>
      <c r="H237" s="12" t="s">
        <v>747</v>
      </c>
      <c r="I237" s="12">
        <v>13709154322</v>
      </c>
      <c r="J237" s="12">
        <v>20</v>
      </c>
      <c r="K237" s="12">
        <v>20</v>
      </c>
      <c r="L237" s="12">
        <v>20</v>
      </c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 t="s">
        <v>119</v>
      </c>
      <c r="Y237" s="12" t="s">
        <v>101</v>
      </c>
      <c r="Z237" s="12" t="s">
        <v>101</v>
      </c>
      <c r="AA237" s="12" t="s">
        <v>120</v>
      </c>
      <c r="AB237" s="12" t="s">
        <v>120</v>
      </c>
      <c r="AC237" s="12" t="s">
        <v>120</v>
      </c>
      <c r="AD237" s="12">
        <v>162</v>
      </c>
      <c r="AE237" s="12">
        <v>522</v>
      </c>
      <c r="AF237" s="12">
        <v>1080</v>
      </c>
      <c r="AG237" s="12" t="s">
        <v>748</v>
      </c>
      <c r="AH237" s="12" t="s">
        <v>749</v>
      </c>
      <c r="AI237" s="20"/>
    </row>
    <row r="238" ht="65" customHeight="1" spans="1:35">
      <c r="A238" s="15">
        <v>15</v>
      </c>
      <c r="B238" s="12" t="s">
        <v>752</v>
      </c>
      <c r="C238" s="12" t="s">
        <v>753</v>
      </c>
      <c r="D238" s="12" t="s">
        <v>126</v>
      </c>
      <c r="E238" s="12" t="s">
        <v>425</v>
      </c>
      <c r="F238" s="12" t="s">
        <v>127</v>
      </c>
      <c r="G238" s="12" t="s">
        <v>746</v>
      </c>
      <c r="H238" s="12" t="s">
        <v>747</v>
      </c>
      <c r="I238" s="12">
        <v>13709154322</v>
      </c>
      <c r="J238" s="12">
        <v>20</v>
      </c>
      <c r="K238" s="12">
        <v>20</v>
      </c>
      <c r="L238" s="12">
        <v>20</v>
      </c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 t="s">
        <v>119</v>
      </c>
      <c r="Y238" s="12" t="s">
        <v>101</v>
      </c>
      <c r="Z238" s="12" t="s">
        <v>101</v>
      </c>
      <c r="AA238" s="12" t="s">
        <v>120</v>
      </c>
      <c r="AB238" s="12" t="s">
        <v>120</v>
      </c>
      <c r="AC238" s="12" t="s">
        <v>120</v>
      </c>
      <c r="AD238" s="12">
        <v>233</v>
      </c>
      <c r="AE238" s="12">
        <v>781</v>
      </c>
      <c r="AF238" s="12">
        <v>2530</v>
      </c>
      <c r="AG238" s="12" t="s">
        <v>748</v>
      </c>
      <c r="AH238" s="12" t="s">
        <v>749</v>
      </c>
      <c r="AI238" s="20"/>
    </row>
    <row r="239" ht="65" customHeight="1" spans="1:35">
      <c r="A239" s="15">
        <v>16</v>
      </c>
      <c r="B239" s="12" t="s">
        <v>754</v>
      </c>
      <c r="C239" s="12" t="s">
        <v>755</v>
      </c>
      <c r="D239" s="12" t="s">
        <v>126</v>
      </c>
      <c r="E239" s="12" t="s">
        <v>244</v>
      </c>
      <c r="F239" s="12" t="s">
        <v>127</v>
      </c>
      <c r="G239" s="12" t="s">
        <v>746</v>
      </c>
      <c r="H239" s="12" t="s">
        <v>747</v>
      </c>
      <c r="I239" s="12">
        <v>13709154322</v>
      </c>
      <c r="J239" s="12">
        <v>20</v>
      </c>
      <c r="K239" s="12">
        <v>20</v>
      </c>
      <c r="L239" s="12">
        <v>20</v>
      </c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 t="s">
        <v>119</v>
      </c>
      <c r="Y239" s="12" t="s">
        <v>101</v>
      </c>
      <c r="Z239" s="12" t="s">
        <v>101</v>
      </c>
      <c r="AA239" s="12" t="s">
        <v>120</v>
      </c>
      <c r="AB239" s="12" t="s">
        <v>120</v>
      </c>
      <c r="AC239" s="12" t="s">
        <v>120</v>
      </c>
      <c r="AD239" s="12">
        <v>186</v>
      </c>
      <c r="AE239" s="12">
        <v>633</v>
      </c>
      <c r="AF239" s="12">
        <v>1305</v>
      </c>
      <c r="AG239" s="12" t="s">
        <v>748</v>
      </c>
      <c r="AH239" s="12" t="s">
        <v>749</v>
      </c>
      <c r="AI239" s="20"/>
    </row>
    <row r="240" ht="65" customHeight="1" spans="1:35">
      <c r="A240" s="15">
        <v>17</v>
      </c>
      <c r="B240" s="12" t="s">
        <v>756</v>
      </c>
      <c r="C240" s="12" t="s">
        <v>757</v>
      </c>
      <c r="D240" s="12" t="s">
        <v>126</v>
      </c>
      <c r="E240" s="12" t="s">
        <v>281</v>
      </c>
      <c r="F240" s="12" t="s">
        <v>127</v>
      </c>
      <c r="G240" s="12" t="s">
        <v>746</v>
      </c>
      <c r="H240" s="12" t="s">
        <v>747</v>
      </c>
      <c r="I240" s="12">
        <v>13709154322</v>
      </c>
      <c r="J240" s="12">
        <v>20</v>
      </c>
      <c r="K240" s="12">
        <v>20</v>
      </c>
      <c r="L240" s="12">
        <v>20</v>
      </c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 t="s">
        <v>119</v>
      </c>
      <c r="Y240" s="12" t="s">
        <v>101</v>
      </c>
      <c r="Z240" s="12" t="s">
        <v>101</v>
      </c>
      <c r="AA240" s="12" t="s">
        <v>120</v>
      </c>
      <c r="AB240" s="12" t="s">
        <v>120</v>
      </c>
      <c r="AC240" s="12" t="s">
        <v>120</v>
      </c>
      <c r="AD240" s="12">
        <v>229</v>
      </c>
      <c r="AE240" s="12">
        <v>780</v>
      </c>
      <c r="AF240" s="12">
        <v>3212</v>
      </c>
      <c r="AG240" s="12" t="s">
        <v>748</v>
      </c>
      <c r="AH240" s="12" t="s">
        <v>749</v>
      </c>
      <c r="AI240" s="20"/>
    </row>
    <row r="241" ht="65" customHeight="1" spans="1:35">
      <c r="A241" s="15">
        <v>18</v>
      </c>
      <c r="B241" s="12" t="s">
        <v>758</v>
      </c>
      <c r="C241" s="12" t="s">
        <v>759</v>
      </c>
      <c r="D241" s="12" t="s">
        <v>126</v>
      </c>
      <c r="E241" s="12" t="s">
        <v>429</v>
      </c>
      <c r="F241" s="12" t="s">
        <v>127</v>
      </c>
      <c r="G241" s="12" t="s">
        <v>746</v>
      </c>
      <c r="H241" s="12" t="s">
        <v>747</v>
      </c>
      <c r="I241" s="12">
        <v>13709154322</v>
      </c>
      <c r="J241" s="12">
        <v>20</v>
      </c>
      <c r="K241" s="12">
        <v>20</v>
      </c>
      <c r="L241" s="12"/>
      <c r="M241" s="12">
        <v>20</v>
      </c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 t="s">
        <v>119</v>
      </c>
      <c r="Y241" s="12" t="s">
        <v>101</v>
      </c>
      <c r="Z241" s="12" t="s">
        <v>120</v>
      </c>
      <c r="AA241" s="12" t="s">
        <v>120</v>
      </c>
      <c r="AB241" s="12" t="s">
        <v>120</v>
      </c>
      <c r="AC241" s="12" t="s">
        <v>120</v>
      </c>
      <c r="AD241" s="12">
        <v>588</v>
      </c>
      <c r="AE241" s="12">
        <v>1754</v>
      </c>
      <c r="AF241" s="12">
        <v>1754</v>
      </c>
      <c r="AG241" s="12" t="s">
        <v>748</v>
      </c>
      <c r="AH241" s="12" t="s">
        <v>749</v>
      </c>
      <c r="AI241" s="20"/>
    </row>
    <row r="242" ht="65" customHeight="1" spans="1:35">
      <c r="A242" s="15">
        <v>19</v>
      </c>
      <c r="B242" s="12" t="s">
        <v>760</v>
      </c>
      <c r="C242" s="12" t="s">
        <v>761</v>
      </c>
      <c r="D242" s="12" t="s">
        <v>126</v>
      </c>
      <c r="E242" s="12" t="s">
        <v>762</v>
      </c>
      <c r="F242" s="12" t="s">
        <v>127</v>
      </c>
      <c r="G242" s="12" t="s">
        <v>746</v>
      </c>
      <c r="H242" s="12" t="s">
        <v>747</v>
      </c>
      <c r="I242" s="12">
        <v>13709154322</v>
      </c>
      <c r="J242" s="12">
        <v>20</v>
      </c>
      <c r="K242" s="12">
        <v>20</v>
      </c>
      <c r="L242" s="12"/>
      <c r="M242" s="12">
        <v>20</v>
      </c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 t="s">
        <v>119</v>
      </c>
      <c r="Y242" s="12" t="s">
        <v>101</v>
      </c>
      <c r="Z242" s="12" t="s">
        <v>120</v>
      </c>
      <c r="AA242" s="12" t="s">
        <v>120</v>
      </c>
      <c r="AB242" s="12" t="s">
        <v>120</v>
      </c>
      <c r="AC242" s="12" t="s">
        <v>120</v>
      </c>
      <c r="AD242" s="12">
        <v>312</v>
      </c>
      <c r="AE242" s="12">
        <v>1125</v>
      </c>
      <c r="AF242" s="12">
        <v>1125</v>
      </c>
      <c r="AG242" s="12" t="s">
        <v>748</v>
      </c>
      <c r="AH242" s="12" t="s">
        <v>749</v>
      </c>
      <c r="AI242" s="20"/>
    </row>
    <row r="243" ht="35.1" customHeight="1" spans="1:35">
      <c r="A243" s="13" t="s">
        <v>67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20"/>
    </row>
    <row r="244" ht="35.1" customHeight="1" spans="1:35">
      <c r="A244" s="14" t="s">
        <v>68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20"/>
    </row>
    <row r="245" ht="35.1" customHeight="1" spans="1:35">
      <c r="A245" s="14" t="s">
        <v>69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20"/>
    </row>
    <row r="246" ht="35.1" customHeight="1" spans="1:35">
      <c r="A246" s="14" t="s">
        <v>70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20"/>
    </row>
    <row r="247" ht="35.1" customHeight="1" spans="1:35">
      <c r="A247" s="14" t="s">
        <v>763</v>
      </c>
      <c r="B247" s="20"/>
      <c r="C247" s="20"/>
      <c r="D247" s="20"/>
      <c r="E247" s="20"/>
      <c r="F247" s="12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</row>
    <row r="248" ht="35.1" customHeight="1" spans="1:35">
      <c r="A248" s="22" t="s">
        <v>72</v>
      </c>
      <c r="B248" s="20">
        <v>1</v>
      </c>
      <c r="C248" s="20"/>
      <c r="D248" s="20"/>
      <c r="E248" s="20"/>
      <c r="F248" s="12"/>
      <c r="G248" s="20"/>
      <c r="H248" s="20"/>
      <c r="I248" s="20"/>
      <c r="J248" s="20">
        <f>J249</f>
        <v>150</v>
      </c>
      <c r="K248" s="20">
        <f t="shared" ref="K248:W248" si="28">K249</f>
        <v>150</v>
      </c>
      <c r="L248" s="20">
        <f t="shared" si="28"/>
        <v>52.49</v>
      </c>
      <c r="M248" s="20">
        <f t="shared" si="28"/>
        <v>18.66</v>
      </c>
      <c r="N248" s="20">
        <f t="shared" si="28"/>
        <v>12</v>
      </c>
      <c r="O248" s="20">
        <f t="shared" si="28"/>
        <v>66.85</v>
      </c>
      <c r="P248" s="20">
        <f t="shared" si="28"/>
        <v>0</v>
      </c>
      <c r="Q248" s="20">
        <f t="shared" si="28"/>
        <v>0</v>
      </c>
      <c r="R248" s="20">
        <f t="shared" si="28"/>
        <v>0</v>
      </c>
      <c r="S248" s="20">
        <f t="shared" si="28"/>
        <v>0</v>
      </c>
      <c r="T248" s="20">
        <f t="shared" si="28"/>
        <v>0</v>
      </c>
      <c r="U248" s="20">
        <f t="shared" si="28"/>
        <v>0</v>
      </c>
      <c r="V248" s="20">
        <f t="shared" si="28"/>
        <v>0</v>
      </c>
      <c r="W248" s="20">
        <f t="shared" si="28"/>
        <v>0</v>
      </c>
      <c r="X248" s="20"/>
      <c r="Y248" s="20"/>
      <c r="Z248" s="20"/>
      <c r="AA248" s="20"/>
      <c r="AB248" s="20"/>
      <c r="AC248" s="20"/>
      <c r="AD248" s="20">
        <f>AD249</f>
        <v>0</v>
      </c>
      <c r="AE248" s="20">
        <f>AE249</f>
        <v>0</v>
      </c>
      <c r="AF248" s="20">
        <f>AF249</f>
        <v>0</v>
      </c>
      <c r="AG248" s="20"/>
      <c r="AH248" s="20"/>
      <c r="AI248" s="20"/>
    </row>
    <row r="249" ht="65" customHeight="1" spans="1:35">
      <c r="A249" s="23">
        <v>1</v>
      </c>
      <c r="B249" s="20" t="s">
        <v>764</v>
      </c>
      <c r="C249" s="20" t="s">
        <v>765</v>
      </c>
      <c r="D249" s="20" t="s">
        <v>126</v>
      </c>
      <c r="E249" s="20" t="s">
        <v>126</v>
      </c>
      <c r="F249" s="12" t="s">
        <v>127</v>
      </c>
      <c r="G249" s="20" t="s">
        <v>234</v>
      </c>
      <c r="H249" s="20" t="s">
        <v>235</v>
      </c>
      <c r="I249" s="20">
        <v>13891512999</v>
      </c>
      <c r="J249" s="20">
        <v>150</v>
      </c>
      <c r="K249" s="20">
        <v>150</v>
      </c>
      <c r="L249" s="20">
        <v>52.49</v>
      </c>
      <c r="M249" s="20">
        <v>18.66</v>
      </c>
      <c r="N249" s="20">
        <v>12</v>
      </c>
      <c r="O249" s="20">
        <v>66.85</v>
      </c>
      <c r="P249" s="20"/>
      <c r="Q249" s="20"/>
      <c r="R249" s="20"/>
      <c r="S249" s="20"/>
      <c r="T249" s="20"/>
      <c r="U249" s="20"/>
      <c r="V249" s="20"/>
      <c r="W249" s="20"/>
      <c r="X249" s="20" t="s">
        <v>119</v>
      </c>
      <c r="Y249" s="20" t="s">
        <v>101</v>
      </c>
      <c r="Z249" s="20" t="s">
        <v>120</v>
      </c>
      <c r="AA249" s="20" t="s">
        <v>120</v>
      </c>
      <c r="AB249" s="20" t="s">
        <v>120</v>
      </c>
      <c r="AC249" s="20" t="s">
        <v>120</v>
      </c>
      <c r="AD249" s="20">
        <v>0</v>
      </c>
      <c r="AE249" s="20">
        <v>0</v>
      </c>
      <c r="AF249" s="20">
        <v>0</v>
      </c>
      <c r="AG249" s="13" t="s">
        <v>766</v>
      </c>
      <c r="AH249" s="13" t="s">
        <v>766</v>
      </c>
      <c r="AI249" s="20"/>
    </row>
  </sheetData>
  <autoFilter ref="A5:AO249">
    <extLst/>
  </autoFilter>
  <mergeCells count="27">
    <mergeCell ref="A1:AH1"/>
    <mergeCell ref="D2:E2"/>
    <mergeCell ref="J2:W2"/>
    <mergeCell ref="AL2:AO2"/>
    <mergeCell ref="K3:O3"/>
    <mergeCell ref="P3:W3"/>
    <mergeCell ref="A2:A4"/>
    <mergeCell ref="B2:B4"/>
    <mergeCell ref="C2:C4"/>
    <mergeCell ref="D3:D4"/>
    <mergeCell ref="E3:E4"/>
    <mergeCell ref="F2:F4"/>
    <mergeCell ref="G2:G4"/>
    <mergeCell ref="H2:H4"/>
    <mergeCell ref="I2:I4"/>
    <mergeCell ref="J3:J4"/>
    <mergeCell ref="X2:X4"/>
    <mergeCell ref="Y2:Y4"/>
    <mergeCell ref="Z2:Z4"/>
    <mergeCell ref="AA2:AA4"/>
    <mergeCell ref="AB2:AB4"/>
    <mergeCell ref="AC2:AC4"/>
    <mergeCell ref="AF2:AF4"/>
    <mergeCell ref="AG2:AG4"/>
    <mergeCell ref="AH2:AH4"/>
    <mergeCell ref="AI2:AI4"/>
    <mergeCell ref="AD2:AE3"/>
  </mergeCells>
  <dataValidations count="3">
    <dataValidation type="list" allowBlank="1" showInputMessage="1" showErrorMessage="1" sqref="F1 F5:F7 F250:F1048576">
      <formula1>$AM$3:$AM$6</formula1>
    </dataValidation>
    <dataValidation type="list" allowBlank="1" showInputMessage="1" showErrorMessage="1" sqref="X1 X148 X149 X155 X156 X157 X158 X159 X164 X165 X168 X182 X183 X184 X188 X230 X249 X5:X8 X9:X10 X11:X33 X34:X112 X113:X116 X117:X147 X150:X152 X153:X154 X160:X163 X166:X167 X169:X181 X185:X187 X189:X191 X192:X198 X199:X207 X208:X213 X214:X215 X216:X218 X219:X223 X224:X229 X231:X235 X236:X242 X243:X248 X250:X1048576">
      <formula1>$AN$3:$AN$4</formula1>
    </dataValidation>
    <dataValidation type="list" allowBlank="1" showInputMessage="1" showErrorMessage="1" sqref="Y1:AC1 Z80 Z90 Z96 Y148 Z148 AA148 AB148 AC148 Y149 Z149 AA149 AB149 AC149 Y155:AC155 Y156:AC156 Y157:AC157 Y158:AC158 Y159:AC159 Y164:AC164 Y165:AC165 Y168:AC168 Y182:AC182 Y183:AC183 Y184:AC184 Y188:AC188 Z214 Z229 Y230 Z230 AA230 AB230 AC230 Z233 Y249:AC249 Y11:Y33 Y34:Y112 Y117:Y147 Y150:Y152 Y192:Y198 Y208:Y213 Y214:Y215 Y216:Y218 Y224:Y229 Y231:Y235 Y236:Y242 Z11:Z18 Z19:Z21 Z22:Z76 Z77:Z79 Z81:Z89 Z91:Z95 Z97:Z107 Z108:Z109 Z110:Z112 Z117:Z147 Z150:Z152 Z192:Z198 Z208:Z213 Z215:Z218 Z224:Z225 Z226:Z228 Z231:Z232 Z234:Z242 AA11:AA33 AA34:AA112 AA117:AA147 AA150:AA152 AA192:AA198 AA208:AA213 AA214:AA215 AA216:AA218 AA224:AA229 AA231:AA235 AA236:AA242 AB11:AB33 AB34:AB112 AB117:AB147 AB150:AB152 AB192:AB198 AB208:AB213 AB214:AB215 AB216:AB218 AB224:AB229 AB231:AB235 AB236:AB242 AC11:AC33 AC34:AC112 AC117:AC147 AC150:AC152 AC192:AC198 AC208:AC213 AC214:AC215 AC216:AC218 AC224:AC229 AC231:AC235 AC236:AC242 Y166:AC167 Y5:AC8 Y113:AC116 Y9:AC10 Y153:AC154 Y185:AC187 Y243:AC248 Y189:AC191 Y250:AC1048576 Y219:AC223 Y160:AC163 Y169:AC181 Y199:AC207">
      <formula1>$AO$3:$AO$4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8" scale="57" firstPageNumber="7" fitToHeight="0" orientation="landscape" useFirstPageNumber="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项目库汇总表</vt:lpstr>
      <vt:lpstr>项目库明细表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Administrator</cp:lastModifiedBy>
  <dcterms:created xsi:type="dcterms:W3CDTF">2019-07-20T09:28:00Z</dcterms:created>
  <cp:lastPrinted>2019-07-26T07:41:00Z</cp:lastPrinted>
  <dcterms:modified xsi:type="dcterms:W3CDTF">2023-10-17T01:20:08Z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ICV">
    <vt:lpwstr>DA2672B98E104E158E7FD3A7CC67E0F9</vt:lpwstr>
  </property>
  <property fmtid="{D5CDD505-2E9C-101B-9397-08002B2CF9AE}" pid="4" name="KSOReadingLayout">
    <vt:bool>true</vt:bool>
  </property>
</Properties>
</file>