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封面" sheetId="9" r:id="rId1"/>
    <sheet name="项目完成情况台账" sheetId="8" r:id="rId2"/>
  </sheets>
  <definedNames>
    <definedName name="_xlnm._FilterDatabase" localSheetId="1" hidden="1">项目完成情况台账!$A$6:$R$113</definedName>
    <definedName name="_xlnm.Print_Titles" localSheetId="1">项目完成情况台账!$3:$5</definedName>
  </definedNames>
  <calcPr calcId="144525"/>
</workbook>
</file>

<file path=xl/sharedStrings.xml><?xml version="1.0" encoding="utf-8"?>
<sst xmlns="http://schemas.openxmlformats.org/spreadsheetml/2006/main" count="992" uniqueCount="437">
  <si>
    <t>恒口示范区</t>
  </si>
  <si>
    <t>2021年度财政衔接推进乡村振兴补助资金</t>
  </si>
  <si>
    <t>项目完成情况台账</t>
  </si>
  <si>
    <t>（2021年度）</t>
  </si>
  <si>
    <t>安康市恒口示范区巩固拓展脱贫攻坚
同乡村振有效衔接领导小组办公室</t>
  </si>
  <si>
    <t>恒口示范区2021年度财政衔接推进乡村振兴补助资金项目完成情况台账</t>
  </si>
  <si>
    <t>统计时间：2021年12月17日</t>
  </si>
  <si>
    <t>项目类别</t>
  </si>
  <si>
    <t>项目子类型</t>
  </si>
  <si>
    <t>项目名称</t>
  </si>
  <si>
    <t>建设内容及规模</t>
  </si>
  <si>
    <t>项目实施地点</t>
  </si>
  <si>
    <t>项目主管单位</t>
  </si>
  <si>
    <t>项目实施单位</t>
  </si>
  <si>
    <t>项目预算总投资（万元）</t>
  </si>
  <si>
    <t>项目建设完成情况</t>
  </si>
  <si>
    <t>已报账
金额</t>
  </si>
  <si>
    <t>受益贫困户数</t>
  </si>
  <si>
    <t>受益总户数</t>
  </si>
  <si>
    <t>绩效目标</t>
  </si>
  <si>
    <t>带动增收机制实现情况</t>
  </si>
  <si>
    <t>小计</t>
  </si>
  <si>
    <t>财政专项扶贫资金</t>
  </si>
  <si>
    <t>中央</t>
  </si>
  <si>
    <t>省级</t>
  </si>
  <si>
    <t>市级</t>
  </si>
  <si>
    <t>县级</t>
  </si>
  <si>
    <t>（%）</t>
  </si>
  <si>
    <t>（万元）</t>
  </si>
  <si>
    <t>总   计</t>
  </si>
  <si>
    <t>产业发展</t>
  </si>
  <si>
    <t>种植养殖加工服务</t>
  </si>
  <si>
    <t>2021年经营主体发展养殖补贴项目</t>
  </si>
  <si>
    <t>对新发展运营、带贫益贫效果良好的村级集体经济股份合作社进行奖补</t>
  </si>
  <si>
    <t>清泉村</t>
  </si>
  <si>
    <t>巩固衔接办</t>
  </si>
  <si>
    <t>社会保障与农技服务中心</t>
  </si>
  <si>
    <t>1、★奖励带动贫困户及边缘户发展效益良好的经营主体，≥1个；2、★补助资金发放及时率，≥100%；3、受益建档立卡贫困人口数，≥1500人；4、受益贫困人口满意度，≥92%。</t>
  </si>
  <si>
    <t>鼓励经营主体带动贫困户发展，增加贫困户收入</t>
  </si>
  <si>
    <t>2021年新湾村壮大村集体经济项目</t>
  </si>
  <si>
    <t>粮食作物种植350亩，油料作物种植300亩</t>
  </si>
  <si>
    <t>新湾村</t>
  </si>
  <si>
    <t>1、村集体经济组织人数≥1166人；2、★资产股权年收益率≥6%；3、村集体经济年收入≥0.9万元；4、★★★受益建档立卡贫困人口数≥127人；5、受益主体满意度≥100%</t>
  </si>
  <si>
    <t>壮大村集体经济，带动农户增收</t>
  </si>
  <si>
    <t>2021年姜沟村壮大村集体经济项目</t>
  </si>
  <si>
    <t>粮油种植100亩</t>
  </si>
  <si>
    <t>姜沟村</t>
  </si>
  <si>
    <t>1、村集体经济组织人数≥1196人；2、★资产股权年收益率≥6%；3、村集体经济年收入≥0.9万元；4、★★★受益建档立卡贫困人口数≥164人；5、受益主体满意度≥100%</t>
  </si>
  <si>
    <t>2021年梅子沟村壮大村集体经济项目</t>
  </si>
  <si>
    <t>梅子沟村</t>
  </si>
  <si>
    <t>1、村集体经济组织人数≥884人；2、★资产股权年收益率≥6%；3、村集体经济年收入≥0.6万元；4、★★★受益建档立卡贫困人口数≥82人；5、受益主体满意度≥100%</t>
  </si>
  <si>
    <t>2021年月坝村壮大村集体经济项目</t>
  </si>
  <si>
    <t>种植牧草60亩，新建标准化养牛圈舍1400平方米、新建办公用房70平方米、附属用房400平方米、住宿用房100平方米，新建堆粪场50平方米，新建沼汽池1个，饲料储藏池2个</t>
  </si>
  <si>
    <t>月坝村</t>
  </si>
  <si>
    <t>1、村集体经济组织人数≥1287人；2、★资产股权年收益率≥6%；3、村集体经济年收入≥0.9万元；4、★★★受益建档立卡贫困人口数≥111人；5、受益主体满意度≥100%</t>
  </si>
  <si>
    <t>2021年华洲村壮大村集体经济项目</t>
  </si>
  <si>
    <t>蔬菜种植120亩</t>
  </si>
  <si>
    <t>华洲村</t>
  </si>
  <si>
    <t>1、村集体经济组织人数≥2162人；2、★资产股权年收益率≥6%；3、村集体经济年收入≥1.2万元；4、★★★受益建档立卡贫困人口数≥472人；5、受益主体满意度≥100%</t>
  </si>
  <si>
    <t>2021年付家营村壮大村集体经济项目</t>
  </si>
  <si>
    <t>付家营村</t>
  </si>
  <si>
    <t>1、村集体经济组织人数≥597人；2、★资产股权年收益率≥6%；3、村集体经济年收入≥0.6万元；4、★★★受益建档立卡贫困人口数≥97人；5、受益主体满意度≥100%</t>
  </si>
  <si>
    <t>2021年干田村壮大村集体经济项目</t>
  </si>
  <si>
    <t>李子、艾蒿种植30亩，排水渠一条500米，采摘路1公里。</t>
  </si>
  <si>
    <t>干田村</t>
  </si>
  <si>
    <t>1、村集体经济组织人数≥1205人；2、★资产股权年收益率≥6%；3、村集体经济年收入≥0.9万元；4、★★★受益建档立卡贫困人口数≥439人；5、受益主体满意度≥100%</t>
  </si>
  <si>
    <t>2021年恒河村壮大村集体经济项目</t>
  </si>
  <si>
    <t>设施瓜果、蔬菜40亩</t>
  </si>
  <si>
    <t>恒河村</t>
  </si>
  <si>
    <t>1、村集体经济组织人数≥1135人；2、★资产股权年收益率≥6%；3、村集体经济年收入≥0.9万元；4、★★★受益建档立卡贫困人口数≥128人；5、受益主体满意度≥100%</t>
  </si>
  <si>
    <t>2021年金坑村壮大村集体经济项目</t>
  </si>
  <si>
    <t>粮油种植110亩</t>
  </si>
  <si>
    <t>金坑村</t>
  </si>
  <si>
    <t>1、村集体经济组织人数≥1263人；2、★资产股权年收益率≥6%；3、村集体经济年收入≥0.9万元；4、★★★受益建档立卡贫困人口数≥46人；5、受益主体满意度≥100%</t>
  </si>
  <si>
    <t>2021年庆丰村壮大村集体经济项目</t>
  </si>
  <si>
    <t>水产养殖10亩</t>
  </si>
  <si>
    <t>庆丰村</t>
  </si>
  <si>
    <t>1、村集体经济组织人数≥1458人；2、★资产股权年收益率≥6%；3、村集体经济年收入≥0.9万元；4、★★★受益建档立卡贫困人口数≥150人；5、受益主体满意度≥100%</t>
  </si>
  <si>
    <t>2021年白鱼河村壮大村集体经济项目</t>
  </si>
  <si>
    <t>粮油种植120亩</t>
  </si>
  <si>
    <t>白鱼河村</t>
  </si>
  <si>
    <t>1、村集体经济组织人数≥1390人；2、★资产股权年收益率≥6%；3、村集体经济年收入≥0.9万元；4、★★★受益建档立卡贫困人口数≥238人；5、受益主体满意度≥100%</t>
  </si>
  <si>
    <t>2021年柳林村壮大村集体经济项目</t>
  </si>
  <si>
    <t>粮油种植土地整理130亩</t>
  </si>
  <si>
    <t>柳林村</t>
  </si>
  <si>
    <t>1、村集体经济组织人数≥1231人；2、★资产股权年收益率≥6%；3、村集体经济年收入≥0.9万元；4、★★★受益建档立卡贫困人口数≥181人；5、受益主体满意度≥100%</t>
  </si>
  <si>
    <t>2021年棋盘村壮大村集体经济项目</t>
  </si>
  <si>
    <t>粮油种植土地整理120亩</t>
  </si>
  <si>
    <t>棋盘村</t>
  </si>
  <si>
    <t>1、村集体经济组织人数≥1523人；2、★资产股权年收益率≥6%；3、村集体经济年收入≥0.9万元；4、★★★受益建档立卡贫困人口数≥377人；5、受益主体满意度≥100%</t>
  </si>
  <si>
    <t>2021年安子沟村壮大村集体经济项目</t>
  </si>
  <si>
    <t>栽桑200亩养蚕100张</t>
  </si>
  <si>
    <t>安子沟村</t>
  </si>
  <si>
    <t>1、村集体经济组织人数≥2674人；2、★资产股权年收益率≥6%；3、村集体经济年收入≥1.2万元；4、★★★受益建档立卡贫困人口数≥409人；5、受益主体满意度≥100%</t>
  </si>
  <si>
    <t>2021年邹家沟村壮大村集体经济项目</t>
  </si>
  <si>
    <t>粮油种植150亩</t>
  </si>
  <si>
    <t>邹家沟村</t>
  </si>
  <si>
    <t>1、村集体经济组织人数≥2247人；2、★资产股权年收益率≥6%；3、村集体经济年收入≥1.2万元；4、★★★受益建档立卡贫困人口数≥402人；5、受益主体满意度≥100%</t>
  </si>
  <si>
    <t>2021年窑沟村壮大村集体经济项目</t>
  </si>
  <si>
    <t>粮油种植土地整理140亩</t>
  </si>
  <si>
    <t>窑沟村</t>
  </si>
  <si>
    <t>1、村集体经济组织人数≥1660人；2、★资产股权年收益率≥6%；3、村集体经济年收入≥0.9万元；4、★★★受益建档立卡贫困人口数≥184人；5、受益主体满意度≥100%</t>
  </si>
  <si>
    <t>2021年联合村壮大村集体经济项目</t>
  </si>
  <si>
    <t>蚕桑100亩</t>
  </si>
  <si>
    <t>联合村</t>
  </si>
  <si>
    <t>1、村集体经济组织人数≥1766人；2、★资产股权年收益率≥6%；3、村集体经济年收入≥0.9万元；4、★★★受益建档立卡贫困人口数≥383人；5、受益主体满意度≥100%</t>
  </si>
  <si>
    <t>2021年脱贫户自主发展产业奖补项目</t>
  </si>
  <si>
    <t>计划对2000户脱贫户自主发展产业奖补，平均每户2000元</t>
  </si>
  <si>
    <t>1、★奖励自主发展产业贫困户及边缘户，≥5000人；2、★补助资金发放及时率，≥100%；3、受益建档立卡贫困人口数，≥5000人；4、受益贫困人口满意度，≥91%。</t>
  </si>
  <si>
    <t>鼓励贫困户自主发展产业，增加贫困户收入</t>
  </si>
  <si>
    <t>其他</t>
  </si>
  <si>
    <t>2021年消费扶贫补助项目</t>
  </si>
  <si>
    <t>扶贫专馆装修费用及房屋租金费、渠道费、流量费、物流配送、专柜建设、产品认定等费用补助</t>
  </si>
  <si>
    <t>1、★消费扶贫电商网店建设数量，≥1个；2、★带动增加建档立卡贫困人口收入（总收入），≥5万元；3、受益建档立卡贫困人口数，≥5000人；4、受益贫困人口满意度，≥91%。</t>
  </si>
  <si>
    <t>发展消费扶贫，解决扶贫产品出售问题，为贫困户增加收入</t>
  </si>
  <si>
    <t>2021年安康恒晨农业园区巩固提升项目</t>
  </si>
  <si>
    <t>火龙果250亩、芍药花100亩、枇杷树20亩，其他热带水果示范园50亩管护提升</t>
  </si>
  <si>
    <t>王家台村</t>
  </si>
  <si>
    <t>1、★园区提升巩固数量，≥1个；2、★带动增加建档立卡贫困人口收入（总收入），≥15万元；3、受益建档立卡贫困人口数，≥197人；4、受益贫困人口满意度，≥91%。</t>
  </si>
  <si>
    <t>提高园区发展速度，为贫困户提供就业岗位，带动贫困户增收</t>
  </si>
  <si>
    <t>2021年安康市汉滨区梦林农业园区巩固提升项目</t>
  </si>
  <si>
    <t>花椒园管护提升1000亩</t>
  </si>
  <si>
    <t>谢牌沟村</t>
  </si>
  <si>
    <t>1、★园区提升巩固数量，≥1个；2、★带动增加建档立卡贫困人口收入（总收入），≥15万元；3、受益建档立卡贫困人口数，≥289人；4、受益贫困人口满意度，≥91%。</t>
  </si>
  <si>
    <t>2021年安康市恒口示范区明月寺园区巩固提升项目</t>
  </si>
  <si>
    <t>茶叶园管护提升500亩</t>
  </si>
  <si>
    <t>南月村</t>
  </si>
  <si>
    <t>1、★园区提升巩固数量，≥1个；2、★带动增加建档立卡贫困人口收入（总收入），≥9万元；3、受益建档立卡贫困人口数，≥136人；4、受益贫困人口满意度，≥91%。</t>
  </si>
  <si>
    <t>2021年月晟现代农业园区巩固提升项目</t>
  </si>
  <si>
    <t>金银花园300亩、茶叶200亩管护提升</t>
  </si>
  <si>
    <t>月河村</t>
  </si>
  <si>
    <t>1、★园区提升巩固数量，≥1个；2、★带动增加建档立卡贫困人口收入（总收入），≥9万元；3、受益建档立卡贫困人口数，≥97人；4、受益贫困人口满意度，≥91%。</t>
  </si>
  <si>
    <t>2021年汉滨区恒康种植农民专业合作社园区巩固提升项目</t>
  </si>
  <si>
    <t>管护冬枣40亩、葡萄60亩、猕猴桃20亩</t>
  </si>
  <si>
    <t>光荣村</t>
  </si>
  <si>
    <t>1、★园区提升巩固数量，≥1个；2、★带动增加建档立卡贫困人口收入（总收入），≥5万元；3、受益建档立卡贫困人口数，≥87人；4、受益贫困人口满意度，≥91%。</t>
  </si>
  <si>
    <t>2021年联红村少数民族发展资金</t>
  </si>
  <si>
    <t>联红村产业园道路及饮水工程</t>
  </si>
  <si>
    <t>联红村</t>
  </si>
  <si>
    <t>党务群团工作局</t>
  </si>
  <si>
    <t>★★★贫困村新建改建公路里程≥2公里；贫困村水质达标率≥100%；★★★受益建档立卡贫困人口数≥80人；受益贫困人口满意度≥100%</t>
  </si>
  <si>
    <t>增加脱贫户收入</t>
  </si>
  <si>
    <t>2021年月坝村少数民族发展资金</t>
  </si>
  <si>
    <t>月坝村道路基础设施建设及堰塘加固引水工程</t>
  </si>
  <si>
    <t>就业扶贫</t>
  </si>
  <si>
    <t>外出务工补助</t>
  </si>
  <si>
    <t>2021年外出务工补贴</t>
  </si>
  <si>
    <t>对1400人外出贫困户、边缘户务工补贴</t>
  </si>
  <si>
    <t>资金在规定时间内下达率100%；补贴资金在规定时间内支付到位率100%；零就业家庭帮扶率85%；受益建档立卡贫困人口数，≥1400人；★受益贫困人口满意度91%；</t>
  </si>
  <si>
    <t>对外出务工贫困户补贴，增加贫困户收入</t>
  </si>
  <si>
    <t>教育扶贫</t>
  </si>
  <si>
    <t>享受“雨露计划”职业教育补助</t>
  </si>
  <si>
    <t>2021年“雨露计划”补助</t>
  </si>
  <si>
    <t>扶持脱贫户649名中高职子女上学补助，每名学生每年资助3000元</t>
  </si>
  <si>
    <t>1.★★★资助建档立卡贫困户子女人数，≥649人；2.★★★建档立卡贫困户子女生均资助标准，3000元/学年；3.资助经费及时发放率，100%；4.★★★受助学生满意度，≥93%；</t>
  </si>
  <si>
    <t>资助家庭贫困学生上学</t>
  </si>
  <si>
    <t>危房改造</t>
  </si>
  <si>
    <t>2021年因灾住房维修加固项目</t>
  </si>
  <si>
    <t>对91户因灾住房进行维修加固</t>
  </si>
  <si>
    <t>住建局</t>
  </si>
  <si>
    <t>★★★因灾住房损毁户危房改造数量≥91户,★★★改造后验收合格率100%,★★★建档立卡贫困户危房改造面积标准,≤25平方米/人,★★★危房改造补助标准3万元/户（不锁定）,改造后房屋入住率≥100%,★★★受益建档立卡贫困人口数≥276人,★★★受益建档立卡贫困人口满意度≥96%.</t>
  </si>
  <si>
    <t>解决91户因灾住房安全问题</t>
  </si>
  <si>
    <t>金融扶贫</t>
  </si>
  <si>
    <t>扶贫小额贷款贴息</t>
  </si>
  <si>
    <t>2021年扶贫小额信贷贷款贴息</t>
  </si>
  <si>
    <t>为669户2887万元小额贷款进行贴息</t>
  </si>
  <si>
    <t>1.★★★建档立卡贫困户贷款申请满足率，≥85%；2.★★★建档立卡贫困户获得贷款金额，≥8126万元；3.★★★扶贫小额贷款还款率，≥80%；4.★★★受益建档立卡贫困户数，≥1621户；5.★受益建档立卡贫困户满意度，≥100%</t>
  </si>
  <si>
    <t>为贫困户产业发展提供金融服务</t>
  </si>
  <si>
    <t>2021年互助资金协会占用费补贴</t>
  </si>
  <si>
    <t>为扶贫互助协会脱贫户贷款，收取占用费进行补贴</t>
  </si>
  <si>
    <t>1.★★★建档立卡贫困户贷款申请满足率，≥95%；2.★★★建档立卡贫困户获得贷款金额，482.5≥万元；3.★★★扶贫互助协会还款率，≥96%；4.★★★受益建档立卡贫困户数，≥642户；5.★受益建档立卡贫困户满意度，≥92%</t>
  </si>
  <si>
    <t>生活条件改善</t>
  </si>
  <si>
    <t>入户路改造</t>
  </si>
  <si>
    <t>2021年人居环境综合改造提升项目</t>
  </si>
  <si>
    <t>对127户人居环境综合改造提升</t>
  </si>
  <si>
    <t>★★★项目（工程）验收合格率100%；项目（工程）完成及时率≥100%；★★★受益建档立卡贫困户数，≥351户；工程设计使用年限≥5年；受益贫困人口满意度≥91%</t>
  </si>
  <si>
    <t>人居环境综合改造提升</t>
  </si>
  <si>
    <t>解决安全饮水</t>
  </si>
  <si>
    <t>2021年因灾农村水利设施水毁修复项目</t>
  </si>
  <si>
    <t>修复损毁管道24900米，修复损坏水源井25口，新建蓄水池一座，购置消毒器两套，修复拦河坝一座</t>
  </si>
  <si>
    <t>社管局</t>
  </si>
  <si>
    <t>★★★项目（工程）验收合格率100%；项目（工程）完成及时率≥100%；工程设计使用年限≥20年；受益贫困人口满意度≥100%</t>
  </si>
  <si>
    <t>提高群众生活条件</t>
  </si>
  <si>
    <t>村基础设施</t>
  </si>
  <si>
    <t>通村、组路道路硬化及护栏</t>
  </si>
  <si>
    <t>2021年鱼姐村谭太群房侧至二组水泥路道路硬化项目（续建）</t>
  </si>
  <si>
    <t>鱼姐村谭太群房侧至二组水泥路道路硬化，长2.5公里，宽4米，厚18公分，及配套设施</t>
  </si>
  <si>
    <t>鱼姐村</t>
  </si>
  <si>
    <t>★★★贫困村新建改建公路里程≥2.5公里；★★★项目（工程）验收合格率100%；项目（工程）完成及时率≥100%；★★★受益建档立卡贫困人口数≥154人；工程设计使用年限≥10年；受益贫困人口满意度≥100%</t>
  </si>
  <si>
    <t>方便村民及车辆出行，改善群众生产生活条件</t>
  </si>
  <si>
    <t>2021年鱼姐村吴丰英房侧至漫坡梁道路硬化项目（续建）</t>
  </si>
  <si>
    <t>鱼姐村吴丰英房侧至漫坡梁道路硬化，长1.4公里，宽4米，厚18公分，及配套设施</t>
  </si>
  <si>
    <t>★★★贫困村新建改建公路里程≥1.4公里；★★★项目（工程）验收合格率100%；项目（工程）完成及时率≥100%；★★★受益建档立卡贫困人口数≥84人；工程设计使用年限≥10年；受益贫困人口满意度≥100%</t>
  </si>
  <si>
    <t>2021年三里社区档湾村道至肖胜军门前道路硬化项目（续建）</t>
  </si>
  <si>
    <t>三里社区档湾村道至肖胜军门前道路硬化，长2.6公里，宽4米，厚18公分，及配套设施</t>
  </si>
  <si>
    <t>三里社区</t>
  </si>
  <si>
    <t>★★★贫困村新建改建公路里程≥2.6公里；★★★项目（工程）验收合格率100%；项目（工程）完成及时率≥100%；★★★受益建档立卡贫困人口数≥41人；工程设计使用年限≥10年；受益贫困人口满意度≥100%</t>
  </si>
  <si>
    <t>2021年三里社区恒大路高桥至何家院子道路硬化项目（续建）</t>
  </si>
  <si>
    <t>三里社区恒大路高桥至何家院子道路硬化，长0.6公里，宽4米，厚18公分，及配套设施</t>
  </si>
  <si>
    <t>★★★贫困村新建改建公路里程≥0.6公里；★★★项目（工程）验收合格率100%；项目（工程）完成及时率≥100%；★★★受益建档立卡贫困人口数≥30人；工程设计使用年限≥10年；受益贫困人口满意度≥100%</t>
  </si>
  <si>
    <t>2021年三里社区档湾村道至毛家坡道路硬化项目（续建）</t>
  </si>
  <si>
    <t>三里社区档湾村道至毛家坡道路硬化，长1公里，宽4米，厚18公分，及配套设施</t>
  </si>
  <si>
    <t>★★★贫困村新建改建公路里程≥1公里；★★★项目（工程）验收合格率100%；项目（工程）完成及时率≥100%；★★★受益建档立卡贫困人口数≥61人；工程设计使用年限≥10年；受益贫困人口满意度≥100%</t>
  </si>
  <si>
    <t>2021年三里社区付山村道至付山二组李家院子道路硬化项目（续建）</t>
  </si>
  <si>
    <t>三里社区付山村道至付山二组李家院子道路硬化，长1.1公里，宽4米，厚18公分，及配套设施</t>
  </si>
  <si>
    <t>★★★贫困村新建改建公路里程≥1.1公里；★★★项目（工程）验收合格率100%；项目（工程）完成及时率≥100%；★★★受益建档立卡贫困人口数≥59人；工程设计使用年限≥10年；受益贫困人口满意度≥100%</t>
  </si>
  <si>
    <t>2021年庙湾村陈家湾至钱山道路硬化项目（续建）</t>
  </si>
  <si>
    <t>庙湾村陈家湾至钱山道路硬化，长0.8公里，宽4米，厚18公分，及配套设施</t>
  </si>
  <si>
    <t>庙湾村</t>
  </si>
  <si>
    <t>★★★贫困村新建改建公路里程≥0.8公里；★★★项目（工程）验收合格率100%；项目（工程）完成及时率≥100%；★★★受益建档立卡贫困人口数≥29人；工程设计使用年限≥10年；受益贫困人口满意度≥100%</t>
  </si>
  <si>
    <t>2021年庙湾村钱山小学至杨家斌门前道路硬化项目（续建）</t>
  </si>
  <si>
    <t>庙湾村钱山小学至杨家斌门前道路硬化，长0.8公里，宽4米，厚18公分，及配套设施</t>
  </si>
  <si>
    <t>★★★贫困村新建改建公路里程≥0.8公里；★★★项目（工程）验收合格率100%；项目（工程）完成及时率≥100%；★★★受益建档立卡贫困人口数≥25人；工程设计使用年限≥10年；受益贫困人口满意度≥100%</t>
  </si>
  <si>
    <t>2021年庙湾村庙湾五组至钱山道路硬化项目（续建）</t>
  </si>
  <si>
    <t>庙湾村庙湾五组至钱山道路硬化，长2.8公里，宽4米，厚18公分，及配套设施</t>
  </si>
  <si>
    <t>★★★贫困村新建改建公路里程≥2.8公里；★★★项目（工程）验收合格率100%；项目（工程）完成及时率≥100%；★★★受益建档立卡贫困人口数≥89人；工程设计使用年限≥10年；受益贫困人口满意度≥100%</t>
  </si>
  <si>
    <t>2021年庙湾村老三里村界至钱山村道道路硬化项目（续建）</t>
  </si>
  <si>
    <t>庙湾村老三里村界至钱山村道道路硬化，长2.8公里，宽4米，厚18公分，及配套设施</t>
  </si>
  <si>
    <t>★★★贫困村新建改建公路里程≥2.8公里；★★★项目（工程）验收合格率100%；项目（工程）完成及时率≥100%；★★★受益建档立卡贫困人口数≥181人；工程设计使用年限≥10年；受益贫困人口满意度≥100%</t>
  </si>
  <si>
    <t>2021年民兴村原梅沟小学至民兴二组公路道路硬化项目（续建）</t>
  </si>
  <si>
    <t>民兴村原梅沟小学至民兴二组公路道路硬化，长2.17公里，宽4米，厚18公分，及配套设施</t>
  </si>
  <si>
    <t>民兴村</t>
  </si>
  <si>
    <t>★★★贫困村新建改建公路里程≥2.17公里；★★★项目（工程）验收合格率100%；项目（工程）完成及时率≥100%；★★★受益建档立卡贫困人口数≥77人；工程设计使用年限≥10年；受益贫困人口满意度≥100%</t>
  </si>
  <si>
    <t>2021年民兴村滚子垭至民兴六组公路道路硬化项目（续建）</t>
  </si>
  <si>
    <t>民兴村滚子垭至民兴六组公路道路硬化，长1.84公里，宽4米，厚18公分，及配套设施</t>
  </si>
  <si>
    <t>★★★贫困村新建改建公路里程≥1.84公里；★★★项目（工程）验收合格率100%；项目（工程）完成及时率≥100%；★★★受益建档立卡贫困人口数≥98人；工程设计使用年限≥10年；受益贫困人口满意度≥100%</t>
  </si>
  <si>
    <t>2021年唐家湾村唐湾潘家河桥至唐湾一组李家院子公路道路硬化项目（续建）</t>
  </si>
  <si>
    <t>唐家湾村唐湾潘家河桥至唐湾一组李家院子公路道路硬化，长2.1公里，宽4米，厚18公分，及配套设施</t>
  </si>
  <si>
    <t>唐家湾村</t>
  </si>
  <si>
    <t>★★★贫困村新建改建公路里程≥2.1公里；★★★项目（工程）验收合格率100%；项目（工程）完成及时率≥100%；★★★受益建档立卡贫困人口数≥163人；工程设计使用年限≥10年；受益贫困人口满意度≥100%</t>
  </si>
  <si>
    <t>2021年马鞍村马安村七组至新合村水泥路道路硬化项目（续建）</t>
  </si>
  <si>
    <t>马鞍村马安村七组至新合村水泥路道路硬化，长1.7公里，宽4米，厚18公分，及配套设施</t>
  </si>
  <si>
    <t>马鞍村</t>
  </si>
  <si>
    <t>★★★贫困村新建改建公路里程≥1.7公里；★★★项目（工程）验收合格率100%；项目（工程）完成及时率≥100%；★★★受益建档立卡贫困人口数≥489人；工程设计使用年限≥10年；受益贫困人口满意度≥100%</t>
  </si>
  <si>
    <t>2021年马鞍村恒惠渠水库口至马安村七组道路硬化项目（续建）</t>
  </si>
  <si>
    <t>马鞍村恒惠渠水库口至马安村七组道路硬化，长1.5公里，宽4米，厚18公分，及配套设施</t>
  </si>
  <si>
    <t>★★★贫困村新建改建公路里程≥1.5公里；★★★项目（工程）验收合格率100%；项目（工程）完成及时率≥100%；★★★受益建档立卡贫困人口数≥489人；工程设计使用年限≥10年；受益贫困人口满意度≥100%</t>
  </si>
  <si>
    <t>2021年马鞍村马安村道至马安七组陈家老院子道路硬化项目（续建）</t>
  </si>
  <si>
    <t>马鞍村马安村道至马安七组陈家老院子道路硬化，长2公里，宽4米，厚18公分，及配套设施</t>
  </si>
  <si>
    <t>★★★贫困村新建改建公路里程≥2公里；★★★项目（工程）验收合格率100%；项目（工程）完成及时率≥100%；★★★受益建档立卡贫困人口数≥489人；工程设计使用年限≥10年；受益贫困人口满意度≥100%</t>
  </si>
  <si>
    <t>2021年马鞍村马鞍村村委会至七组道路硬化项目（续建）</t>
  </si>
  <si>
    <t>马鞍村马鞍村村委会至七组道路硬化，长4公里，宽4米，厚18公分，及配套设施</t>
  </si>
  <si>
    <t>★★★贫困村新建改建公路里程≥4公里；★★★项目（工程）验收合格率100%；项目（工程）完成及时率≥100%；★★★受益建档立卡贫困人口数≥489人；工程设计使用年限≥10年；受益贫困人口满意度≥100%</t>
  </si>
  <si>
    <t>2021年唐家湾村恒紫公路K6+000至恒紫公路K11+000道路硬化项目（续建）</t>
  </si>
  <si>
    <t>唐家湾村恒紫公路K6+000至恒紫公路K11+000道路硬化，长7.72公里，宽4米，厚18公分，及配套设施</t>
  </si>
  <si>
    <t>★★★贫困村新建改建公路里程≥7.72公里；★★★项目（工程）验收合格率100%；项目（工程）完成及时率≥100%；★★★受益建档立卡贫困人口数≥232人；工程设计使用年限≥10年；受益贫困人口满意度≥100%</t>
  </si>
  <si>
    <t>2021年龙兴村北环道路挡墙项目（续建）</t>
  </si>
  <si>
    <t>龙兴村北环道路挡墙、浆砌石坎465立方米</t>
  </si>
  <si>
    <t>龙兴村</t>
  </si>
  <si>
    <t>★★★贫困村道路挡墙，≥465立方米；2、★★★项目（工程）验收合格率，100%；3、项目（工程）完成及时率，≥100%；4、★★★受益建档立卡贫困人口数，≥18人；5、工程设计使用年限，≥5年；6、受益贫困人口满意度，≥92%。</t>
  </si>
  <si>
    <t>2021年长胜村大香公路李家梁至光荣村何家院子砂石路（续建）</t>
  </si>
  <si>
    <t>土方开挖工程量，43397立方米</t>
  </si>
  <si>
    <t>长胜村</t>
  </si>
  <si>
    <t>1、★★★贫困村砂石路土方开挖，≥465立方米；2、★★★项目（工程）验收合格率，100%；3、★★★受益建档立卡贫困人口数，≥162人；4、工程设计使用年限，≥5年；5、受益贫困人口满意度，≥92%。</t>
  </si>
  <si>
    <t>2021年光荣村杨学均门前至张步英门前道路硬化项目（续建）</t>
  </si>
  <si>
    <t>光荣村杨学均门前至张步英门前道路硬化续建，混凝土挡墙340立方米，浆砌石挡墙427立方米</t>
  </si>
  <si>
    <t>1、★★★贫困村混凝土挡墙，≥340立方米；2、★★★项目（工程）验收合格率，100%；3、★★★受益建档立卡贫困人口数，≥162人；4、工程设计使用年限，≥5年；5、受益贫困人口满意度，≥92%。</t>
  </si>
  <si>
    <t>2021年谢牌沟村安全防护项目（续建）</t>
  </si>
  <si>
    <t>村主干道安全防护8.2公里</t>
  </si>
  <si>
    <t>1、★★★贫困村续建公路安全防护新民风里程，≥8.2公里；2、★★★项目（工程）验收合格率，100%；3、★★★受益建档立卡贫困人口数，≥570人；4、受益贫困人口满意度，≥96%。</t>
  </si>
  <si>
    <t>2021年清泉村大香路至白龙泉一组改造项目及清泉村产业道路项目（续建）</t>
  </si>
  <si>
    <t>改造道路6.513公里，宽4.5米；新修产业道路1.785公里，宽4.5米，厚30公分</t>
  </si>
  <si>
    <t>★★★贫困村砂石路，≥8立方米；2、★★★项目（工程）验收合格率，100%；3、项目（工程）完成及时率，≥100%；4、★★★受益建档立卡贫困人口数，≥168人；5、工程设计使用年限，≥5年；6、受益贫困人口满意度，≥92%。</t>
  </si>
  <si>
    <t>2021年老湾村部至大同水厂道路改造项目（油返砂续建）</t>
  </si>
  <si>
    <t>老湾村部至大同水厂道路改造，浆砌石132立方米，混凝土面板90立方米</t>
  </si>
  <si>
    <t>老湾村</t>
  </si>
  <si>
    <t>★★★贫困村道路油返砂，≥90立方米；2、★★★项目（工程）验收合格率，100%；3、项目（工程）完成及时率，≥100%；4、★★★受益建档立卡贫困人口数，≥52人；5、工程设计使用年限，≥5年；6、受益贫困人口满意度，≥92%。</t>
  </si>
  <si>
    <t>2021年大道村贺德峰门前至大道一组（续建）</t>
  </si>
  <si>
    <t>大道村贺德峰门前至大道一组，硬化道路2.2公里，宽3.5米，厚18公分</t>
  </si>
  <si>
    <t>大道村</t>
  </si>
  <si>
    <t>1、★★★贫困村道路硬化里程，≥2.2公里；2、项目（工程）验收合格率，100%；3、道路硬化补助标准，50万元/公里；4、受益建档立卡贫困人口数，≥238人；5、受益贫困人口满意度，≥90%。</t>
  </si>
  <si>
    <t>2021年双兴社区赵家森房屋南侧至恒大新天地道路硬化项目</t>
  </si>
  <si>
    <t>双兴社区赵家森房屋南侧至恒大新天地道路硬化项目，长0.1公里，宽3.5米，厚18公分</t>
  </si>
  <si>
    <t>双兴社区</t>
  </si>
  <si>
    <t>1、双兴社区道路硬化，≥0.1公里；2、项目（工程）验收合格率，100%；3、道路硬化补助标准，50万元/公里；4、受益建档立卡贫困人口数，≥53人；5、受益贫困人口满意度，≥90%。</t>
  </si>
  <si>
    <t>2021年双兴社区道路修复项目</t>
  </si>
  <si>
    <t>双兴社区陈长华门前至陈玉琳门前（油返砂）900平方米；张永聪门前至白安东房后（油返砂）770平方米。</t>
  </si>
  <si>
    <t>1、双兴社区油返砂，≥1670平方米，2、项目（工程）验收合格率，100%；3、项目（工程）完成及时率，≥100%；4、受益建档立卡贫困人口数，≥21人；5、工程设计使用年限，≥5年；6、受益贫困人口满意度，≥90%。</t>
  </si>
  <si>
    <t>2021年水利村主干道水毁修复项目</t>
  </si>
  <si>
    <t>水利村主干道余尚鹏至陈志米门前水毁修复路面340平方米，浆砌石砍890立方米</t>
  </si>
  <si>
    <t>水利村</t>
  </si>
  <si>
    <t>1、修复浆砌石砍，≥890平方米，2、项目（工程）验收合格率，100%；3、项目（工程）完成及时率，≥100%；4、受益建档立卡贫困人口数，≥56人；5、工程设计使用年限，≥5年；6、受益贫困人口满意度，≥90%。</t>
  </si>
  <si>
    <t>2021年姜沟村水毁道路修复项目</t>
  </si>
  <si>
    <t>姜沟村1组至5组道路修复浆砌石坎400立方米</t>
  </si>
  <si>
    <t>1、修复水毁塌方≥400立方米；2、项目（工程）验收合格率100%；3、项目（工程）完成及时率，≥100%；4、受益建档立卡贫困人口数≥53人；5、受益贫困人口满意度≥92%</t>
  </si>
  <si>
    <t>2021年月河村三观殿水毁道路修复项目</t>
  </si>
  <si>
    <t>月河村三观殿水毁道路修复，修复塌方浆砌石1271立方米</t>
  </si>
  <si>
    <t>1、修复水毁塌方≥1271立方米；2、项目（工程）验收合格率100%；3、项目（工程）完成及时率，≥100%；4、受益建档立卡贫困人口数≥690人；5、受益贫困人口满意度≥92%</t>
  </si>
  <si>
    <t>2021年行政村水毁公路修复项目</t>
  </si>
  <si>
    <t>行政村修复村组道路，修复水毁跨坎126立方米，浆砌石977立方米</t>
  </si>
  <si>
    <t>行政村</t>
  </si>
  <si>
    <t>1.村主干道路面修复977立方米、2.项目（工程）验收合格率100%、3.受益建档立卡贫困人口数446人、4.项目完成及时100%、5.收益贫困人口满意度91%。</t>
  </si>
  <si>
    <t>2021年龙兴村水毁道路挡墙垮塌修复项目</t>
  </si>
  <si>
    <t>龙兴村3处挡墙垮塌修复，356立方米</t>
  </si>
  <si>
    <t>1.水毁道路修复356立方米、2.项目（工程）验收合格率100%、3.受益建档立卡贫困人口数425人、4.项目完成及时100%、5.收益贫困人口满意度91%。</t>
  </si>
  <si>
    <t>2021年大道村2组水毁道路修复项目</t>
  </si>
  <si>
    <t>大道村2组水毁道路修复，修复挡墙872立方米</t>
  </si>
  <si>
    <t>1.村主干道路面修复872立方米、2.项目（工程）验收合格率100%、3.受益建档立卡贫困人口数201人、4.项目完成及时100%、5.收益贫困人口满意度91%。</t>
  </si>
  <si>
    <t>2021年菜垭村五组至七组水毁路面修复项目</t>
  </si>
  <si>
    <t>恢复损毁路面84平方米，修筑挡墙500方</t>
  </si>
  <si>
    <t>菜垭村</t>
  </si>
  <si>
    <t>1、修复水毁塌方≥84平方米，挡墙500立方米；2、项目（工程）验收合格率100%；3、项目（工程）完成及时率，≥100%；4、受益建档立卡贫困人口数≥62人；5、受益贫困人口满意度≥92%</t>
  </si>
  <si>
    <t>2021年鱼姐村七组至九组塌方修复项目</t>
  </si>
  <si>
    <t>清理塌方泥石流2500立方方，修筑挡墙760立方方</t>
  </si>
  <si>
    <t>1、修复水毁塌方≥2500立方米；2、项目（工程）验收合格率100%；3、项目（工程）完成及时率，≥100%；4、受益建档立卡贫困人口数≥562人；5、受益贫困人口满意度≥92%</t>
  </si>
  <si>
    <t>2021年老湾村8组水毁道路修复项目</t>
  </si>
  <si>
    <t>老湾村8组水毁道路修复，浆砌石挡墙300立方米</t>
  </si>
  <si>
    <t>1、修复水毁塌方≥300立方米；2、项目（工程）验收合格率100%；3、项目（工程）完成及时率，≥100%；4、受益建档立卡贫困人口数≥123人；5、受益贫困人口满意度≥92%</t>
  </si>
  <si>
    <t>2021年恒大村江山水毁公路修复项目</t>
  </si>
  <si>
    <t>恒大村江山水毁公路，修复挡墙540立方米</t>
  </si>
  <si>
    <t>恒大村</t>
  </si>
  <si>
    <t>新修浆砌石数量≥540立方米；★★★项目（工程）验收合格率100%；★★★受益建档立卡贫困人口数≥230人；工程设计使用年限≥5年；受益贫困人口满意度≥93%</t>
  </si>
  <si>
    <t>提升贫困户生产生活条件，提高产业园产量</t>
  </si>
  <si>
    <t>2021年唐湾村恒紫路6公里处道路硬化项目</t>
  </si>
  <si>
    <t>唐湾村恒紫路6公里处道路硬化，长4.1公里，宽3.5米，厚18公分；挡墙1862立方米</t>
  </si>
  <si>
    <t>1、贫困村道路硬化，≥4.1公里；2、项目（工程）验收合格率，100%；3、受益建档立卡贫困人口数，≥325人；4、受益贫困人口满意度，≥90%。</t>
  </si>
  <si>
    <t>2021年新合村村部门前道路修复项目</t>
  </si>
  <si>
    <t>新合村村部门前道路修复，修复混凝土路面1122平方米；浆砌石挡墙584立方米</t>
  </si>
  <si>
    <t>新合村</t>
  </si>
  <si>
    <t>1.村主干道路面修复1122平方米、2.项目（工程）验收合格率100%、3.受益建档立卡贫困人口数357人、4.项目完成及时100%、5.收益贫困人口满意度91%。</t>
  </si>
  <si>
    <t>2021年因灾道路保通应急抢修项目</t>
  </si>
  <si>
    <t>对一条省道、四条乡道进行抢修，共清淤4.5万立方，路基恢复1.2万立方等</t>
  </si>
  <si>
    <t>★★★项目（工程）验收合格率100%；项目（工程）完成及时率≥100%；★★★受益建档立卡贫困人口数≥688人；工程设计使用年限≥10年；受益贫困人口满意度≥100%</t>
  </si>
  <si>
    <t>解决群众出行问题</t>
  </si>
  <si>
    <t>2021年庙湾村新修道路工程（以工代赈）</t>
  </si>
  <si>
    <t>新修路基1.3公里，宽5.2米，包括边沟、涵管工程；以及修建挡墙300立方米。</t>
  </si>
  <si>
    <t>经发局</t>
  </si>
  <si>
    <t>1、新修砂石路里程，≥1.3公里；2、项目（工程）验收合格率，100%；3、受益建档立卡贫困人口数，≥12人；4、受益贫困人口满意度，≥90%。</t>
  </si>
  <si>
    <t>2021年姜沟村道路改造工程（以工代赈）</t>
  </si>
  <si>
    <t>道路硬化0.26公里，宽3.5米，厚18公分。排水沟1.5公里，挡墙255立方米</t>
  </si>
  <si>
    <t>1、新修硬化道路里程，≥0.26公里；2、项目（工程）验收合格率，100%；3、受益建档立卡贫困人口数，≥164人；4、受益贫困人口满意度，≥90%。</t>
  </si>
  <si>
    <t>2021年高楼村道路改造工程（以工代赈）</t>
  </si>
  <si>
    <t>道路硬化，全长0.6公里，宽4米，厚18公分。</t>
  </si>
  <si>
    <t>高楼村</t>
  </si>
  <si>
    <t>1、新修硬化道路里程，≥0.6公里；2、项目（工程）验收合格率，100%；3、受益建档立卡贫困人口数，≥49人；4、受益贫困人口满意度，≥90%。</t>
  </si>
  <si>
    <t>2021年盘龙村新修道路工程（以工代赈）</t>
  </si>
  <si>
    <t>新修路基2公里，宽4.5米，包括边沟、涵管工程。</t>
  </si>
  <si>
    <t>盘龙村</t>
  </si>
  <si>
    <t>1、新修砂石路里程，≥2公里；2、项目（工程）验收合格率，100%；3、受益建档立卡贫困人口数，≥26人；4、受益贫困人口满意度，≥90%。</t>
  </si>
  <si>
    <t>2021年金玉村道路改造工程（以工代赈）</t>
  </si>
  <si>
    <t>道路硬化0.4公里，宽4米，厚18公分，挡墙300立方，涵管1处。</t>
  </si>
  <si>
    <t>金玉村</t>
  </si>
  <si>
    <t>1、新修硬化道路里程，≥0.4公里；2、项目（工程）验收合格率，100%；3、受益建档立卡贫困人口数，≥93人；4、受益贫困人口满意度，≥90%。</t>
  </si>
  <si>
    <t>产业路</t>
  </si>
  <si>
    <t>2021年干田村新修产业砂石路项目</t>
  </si>
  <si>
    <t>干田村2组松树扒至水库坝坎、四队梁至奎星村1组、熊刚门前至彭家沟，砂石路建设共计2.5公里，宽4.5米，厚30公分；浆砌石664立方米；涵洞6处</t>
  </si>
  <si>
    <t>1、产业园区砂石路，≥2.5公里；2、项目（工程）验收合格率，100%；3、受益建档立卡贫困人口数，≥408人；4、工程设计使用年限，≥5年；5、受益贫困人口满意度，≥91%。</t>
  </si>
  <si>
    <t>2021年大坡村砂石路建设项目</t>
  </si>
  <si>
    <t>大坡村砂石路建设，长6.7公里，宽4.5米；浆砌石47立方米；涵洞21处</t>
  </si>
  <si>
    <t>大坡村</t>
  </si>
  <si>
    <t>1、产业园区砂石路，≥6.7公里；2、项目（工程）验收合格率，100%；3、受益建档立卡贫困人口数，≥207人；4、工程设计使用年限，≥5年；5、受益贫困人口满意度，≥91%。</t>
  </si>
  <si>
    <t>2021年大坡村谢家院子至弃渣场产业道路硬化项目</t>
  </si>
  <si>
    <t>大坡村谢家院子至弃渣场产业道路硬化，长1.6公里，宽3.5米，厚18公分；浆砌石236立方米；涵洞9处</t>
  </si>
  <si>
    <t>★★★新建公路里程≥1.6公里；★★★项目（工程）验收合格率100%；★★★受益建档立卡贫困人口数≥79人；工程设计使用年限≥5年；受益贫困人口满意度≥95%</t>
  </si>
  <si>
    <t>2021年民兴村产业园办公室至民兴村太山庙产业道路硬化项目</t>
  </si>
  <si>
    <t>民兴村产业园办公室旁分叉路口至民兴村太山庙产业道路硬化，长1.7公里、宽3.5米、厚18公分，涵管7处。素混凝土挡墙84.94立方米。</t>
  </si>
  <si>
    <t>1、★★★贫困村新建产业硬化路里程，≥1.7公里；2、项目（工程）验收合格率，100%；3、工程设计使用年限，≥5年；4、受益建档立卡贫困人口数，≥136人；5、受益贫困人口满意度，≥90%。</t>
  </si>
  <si>
    <t>2021年谢牌沟村1组至谢牌沟村产业园办公室产业道路硬化项目</t>
  </si>
  <si>
    <t>谢牌沟村1组至谢牌沟村产业园办公室旁分叉路口产业道路硬化，长0.9公里，宽3.5米，厚18公分，涵管6处。</t>
  </si>
  <si>
    <t>1、★★★贫困村新建产业硬化路里程，≥0.9公里；2、项目（工程）验收合格率，100%；3、工程设计使用年限，≥5年；4、受益建档立卡贫困人口数，≥255人；5、受益贫困人口满意度，≥90%。</t>
  </si>
  <si>
    <t>2021年奎星村盛和现代农业园区道路硬化项目</t>
  </si>
  <si>
    <t>奎星村2.2公里园区道路扩宽、路沿建设、排水沟修建；新修硬化道路，长2公里，宽3.5米，厚18公分；浆砌石840立方米；涵洞25处</t>
  </si>
  <si>
    <t>奎星村</t>
  </si>
  <si>
    <t>农技服务中心</t>
  </si>
  <si>
    <t>1、产业园区道路硬化，≥2公里；2、道路扩宽、修建路沿、排水沟，≥2.2公里；3、项目（工程）验收合格率，100%；4、受益建档立卡贫困人口数，≥764人；5、受益贫困人口满意度，≥90%。</t>
  </si>
  <si>
    <t>2021年月河村明鑫合作社园区道路硬化项目</t>
  </si>
  <si>
    <t>月河村明鑫合作社园区来耙沟口至清水堰塘道路硬化，长0.6公里，宽3.5米，厚18公分；浆砌石109立方米；涵洞2处</t>
  </si>
  <si>
    <t>1、产业园区道路硬化，≥0.6公里；2、项目（工程）验收合格率，100%；3、道路硬化补助标准，50万元/公里；4、受益建档立卡贫困人口数，≥227人；5、受益贫困人口满意度，≥90%。</t>
  </si>
  <si>
    <t>2021年长胜村石板路至鼻子湾新建产业砂石路项目</t>
  </si>
  <si>
    <t>长胜村石板路至鼻子湾新建产业砂石路，长2.6公里，宽4.5米，厚30公分；浆砌石15立方米；涵洞11处</t>
  </si>
  <si>
    <t>1、产业园区砂石路，≥2.6公里；2、项目（工程）验收合格率，100%；3、受益建档立卡贫困人口数，≥155人；4、工程设计使用年限，≥5年；5、受益贫困人口满意度，≥91%。</t>
  </si>
  <si>
    <t>2021年唐岭村谭沟至五兴农民专业合作社产业道路硬化项目</t>
  </si>
  <si>
    <t>唐岭村谭沟至五兴农民专业合作社产业道路硬化，长1.1公里，宽3.5米、厚度18公分；浆砌石85立方米；涵洞2处</t>
  </si>
  <si>
    <t>唐岭村</t>
  </si>
  <si>
    <t>1、产业园区道路硬化，≥1.1公里；2、项目（工程）验收合格率，100%；3、道路硬化补助标准，50万元/公里；4、受益建档立卡贫困人口数，≥114人；5、受益贫困人口满意度，≥92%。</t>
  </si>
  <si>
    <t>2021年长行村新修砂石路工程</t>
  </si>
  <si>
    <t>长行村二组魏志根门前至邓本银房边大沟新修砂石路1.3公里，宽4.5米，厚30公分；涵洞3处</t>
  </si>
  <si>
    <t>长行村</t>
  </si>
  <si>
    <t>★★★贫困村砂石路，≥1.3公里；2、★★★项目（工程）验收合格率，100%；3、★★★受益建档立卡贫困人口数，≥248人；4、工程设计使用年限，≥5年；5、受益贫困人口满意度，≥92%。</t>
  </si>
  <si>
    <t>2021年冯湾村村部至5组张垂平门前道路硬化项目</t>
  </si>
  <si>
    <t>冯湾村村部至5组张垂平门前道路硬化，长1公里，宽3.5米，厚18公分；浆砌石890立方米；涵洞1处</t>
  </si>
  <si>
    <t>冯湾村</t>
  </si>
  <si>
    <t>★★★新建改建公路里程≥1公里；★★★项目（工程）验收合格率100%；★★★受益建档立卡贫困人口数≥157人；工程设计使用年限≥5年；受益贫困人口满意度≥94%</t>
  </si>
  <si>
    <t>2021年安子沟村1组至7组新修砂石路项目</t>
  </si>
  <si>
    <t>安子沟村1组、7组至冯湾村道新修砂石路，长4公里，宽4.5米，厚30公分；浆砌石558立方米；涵洞17处</t>
  </si>
  <si>
    <t>★★★新建砂石路里程≥4公里；★★★项目（工程）验收合格率100%；★★★受益建档立卡贫困人口数≥24人；工程设计使用年限≥5年；受益贫困人口满意度≥94%</t>
  </si>
  <si>
    <t>2021年联红村二级路至7组规划线道路硬化项目</t>
  </si>
  <si>
    <t>联红村二级路至7组规划线道路硬化，长0.6公里，宽3.5米，厚18公分</t>
  </si>
  <si>
    <t>★★★新建公路里程≥0.6公里；★★★项目（工程）验收合格率100%；★★★受益建档立卡贫困人口数≥36人；工程设计使用年限≥5年；受益贫困人口满意度≥93%</t>
  </si>
  <si>
    <t>2021年华洲村村部至肖绪彦门前道路硬化项目</t>
  </si>
  <si>
    <t>华洲村村部至肖绪彦门前道路硬化，长0.2公里，宽3.5米，厚18公分；浆砌石226立方米；涵洞2处</t>
  </si>
  <si>
    <t>★★★新建公路里程≥0.2公里；★★★项目（工程）验收合格率100%；★★★受益建档立卡贫困人口数≥123人；工程设计使用年限≥5年；受益贫困人口满意度≥95%</t>
  </si>
  <si>
    <t>2021年南月村1组至4组道路硬化项目</t>
  </si>
  <si>
    <t>南月村1组至4组新修硬化路，长0.7公里，宽3.5米，厚18公分；浆砌石63立方米；涵洞3处</t>
  </si>
  <si>
    <t>★★★新建公路里程≥0.7公里；★★★项目（工程）验收合格率100%；★★★受益建档立卡贫困人口数≥414人；工程设计使用年限≥5年；受益贫困人口满意度≥93%</t>
  </si>
  <si>
    <t>2021年唐家湾村潘家河口、黑沟口便民桥项目</t>
  </si>
  <si>
    <t>唐家湾村潘家河口长17米，宽3米便民桥修建；黑沟口长18米，宽3米便民桥修建</t>
  </si>
  <si>
    <t>1、产业园区便民桥建设，≥2座；2、项目（工程）验收合格率，100%；3、受益建档立卡贫困人口数，≥154人；4、工程设计使用年限，≥5年；5、受益贫困人口满意度，≥92%。</t>
  </si>
  <si>
    <t>2021年五星村1组至4组产业园道路硬化项目</t>
  </si>
  <si>
    <t>五星村1组至4组产业园道路硬化，长0.7公里，宽3.5米，厚18公分；涵洞2处</t>
  </si>
  <si>
    <t>五星村</t>
  </si>
  <si>
    <t>★★★新建公路里程≥0.7公里；★★★项目（工程）验收合格率100%；★★★受益建档立卡贫困人口数≥271人；工程设计使用年限≥5年；受益贫困人口满意度≥93%</t>
  </si>
  <si>
    <t>2021年庙湾村砂石路建设项目</t>
  </si>
  <si>
    <t>庙湾村戚家院子至黎其成门前砂石路建设，长5.5公里，宽4.5米</t>
  </si>
  <si>
    <t>★★★新建砂石路里程≥5.5公里；★★★项目（工程）验收合格率100%；★★★受益建档立卡贫困人口数≥217人；工程设计使用年限≥5年；受益贫困人口满意度≥95%</t>
  </si>
  <si>
    <t>2021年双青村6组刘德章门前至刘先贵门前道路硬化项目</t>
  </si>
  <si>
    <t>双青村6组刘德章门前至刘先贵门前、刘存荣门前至刘道胜门前道路硬化，长0.3公里，宽3.5米，厚18公分</t>
  </si>
  <si>
    <t>双青村</t>
  </si>
  <si>
    <t>★★★新建公路里程≥0.3公里；★★★项目（工程）验收合格率100%；★★★受益建档立卡贫困人口数≥67人；工程设计使用年限≥5年；受益贫困人口满意度≥92%</t>
  </si>
  <si>
    <t>2021年王家台村万方堰塘至恒惠渠排洪渠道修缮项目</t>
  </si>
  <si>
    <t>全长1.62公里，其中溢洪渠到30米，上宽7米、下宽2.2米、高1.2米；渠道长0.73公里，顶宽2.8米、底宽2.2米、高1.8米；渠道长0.702米，顶宽2.4米、底宽1.8米、高1.5米；棚管道长158米、管直径1.5米、检查井2口</t>
  </si>
  <si>
    <t>1、新修渠道数量，≥1.62公里，2、项目（工程）验收合格率，100%；3、受益建档立卡贫困人口数，≥354人；4.工程设计使用年限，≥5年；5、受益贫困人口满意度，≥91%。</t>
  </si>
  <si>
    <t>2021年清泉村堰塘加固、提升改造项目</t>
  </si>
  <si>
    <t>堰塘维修加固1口（堰塘干砌石护坡226m³，新修浆砌石溢洪道长20.0m，高1.0m宽1.0m，浆砌石42m³。新修浆砌石挡墙107m³，新修浆砌石护脚62m³。放水设施整修，浆砌石8m³）。新修渠道167.32m（0.4*0.4矩形混凝土渠道）</t>
  </si>
  <si>
    <t>1、维修加固堰塘数量，≥2口，2、项目（工程）验收合格率，100%；3、受益建档立卡贫困人口数，≥280人；4.工程设计使用年限，≥5年；5、受益贫困人口满意度，≥91%。</t>
  </si>
  <si>
    <t>2021年唐家湾村潘家河水沟治理，拦水坝蓄水池修建项目</t>
  </si>
  <si>
    <t>唐家湾村潘家河水沟治理，修建拦水坝3座、蓄水池3口、铺设管网0.5公里</t>
  </si>
  <si>
    <t>1、维修加固堰塘数量，≥3口，2、项目（工程）验收合格率，100%；3、受益建档立卡贫困人口数，≥189人；4.工程设计使用年限，≥5年；5、受益贫困人口满意度，≥91%。</t>
  </si>
  <si>
    <t>2021年五星村瓜蒌产业园灌溉水窖项目</t>
  </si>
  <si>
    <t>五星村4组灌溉水窖1口（100立方米），抽水站1处，管网2公里</t>
  </si>
  <si>
    <t>1、维修加固堰塘数量，≥1口，2、项目（工程）验收合格率，100%；3、受益建档立卡贫困人口数，≥271人；4.工程设计使用年限，≥5年；5、受益贫困人口满意度，≥91%。</t>
  </si>
  <si>
    <t>2021年南月村4组至1组新建水利灌溉设施项目</t>
  </si>
  <si>
    <t>渠道维修加固3210m（0.5*0.5矩形混凝土渠道）</t>
  </si>
  <si>
    <t>1、维修加固堰塘数量，≥1座，2、项目（工程）验收合格率，100%；3、受益建档立卡贫困人口数，≥150人；4.工程设计使用年限，≥5年；5、受益贫困人口满意度，≥91%。</t>
  </si>
  <si>
    <t>2021年冯湾村新建水利灌溉设施项目</t>
  </si>
  <si>
    <t>渠道维修加固3000m（0.5*0.5矩形混凝土渠道）桩号K0+592.27～K0+663.07段埋置DN600钢筋砼管。渠道浆砌石基础95m，基础断面为梯形断面，顶宽0.9m，高1.0～2.0m。</t>
  </si>
  <si>
    <t>1、维修灌溉渠道里程，≥3公里，2、项目（工程）验收合格率，100%；3、受益建档立卡贫困人口数，≥164人；4.工程设计使用年限，≥5年；5、受益贫困人口满意度，≥93%。</t>
  </si>
  <si>
    <t>2021年长胜村堰塘维修加固项目</t>
  </si>
  <si>
    <t>堰塘维修加固2口：其中1#堰塘干砌石护坡234m³，新修浆砌石溢洪道长5.5m，高1.5m宽1.5m，浆砌石15m³。新修浆砌石挡墙78m³，新修浆砌石护脚123m³。放水设施整修，浆砌石8m³。2#堰塘砌筑干砌石护坡345m³，新修浆砌石溢洪道长4.0m高1.0m宽1.5m，浆砌石7.5m³。新修浆砌护脚170m³，放水设施整修，浆砌石8m³。</t>
  </si>
  <si>
    <t>1、维修加固堰塘数量，≥2口，2、项目（工程）验收合格率，100%；3、受益建档立卡贫困人口数，≥81人；4.工程设计使用年限，≥5年；5、受益贫困人口满意度，≥91%。</t>
  </si>
  <si>
    <t>2021年恒大村拐枣产业园浇灌工程（以工代赈）</t>
  </si>
  <si>
    <t>铺设浇灌管网15000米。</t>
  </si>
  <si>
    <t>1、铺设灌溉管网里程，≥1.5公里，2、项目（工程）验收合格率，100%；3、受益建档立卡贫困人口数，≥421人；4.工程设计使用年限，≥5年；5、受益贫困人口满意度，≥91%。</t>
  </si>
  <si>
    <t>项目管理费</t>
  </si>
  <si>
    <t>2021年项目管理费用</t>
  </si>
  <si>
    <t>用于扶贫规划编制、实地考察、项目公告公示、印刷费、资金项目检查验收、培训费等方面的经费开支</t>
  </si>
  <si>
    <t>项目管理费用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</si>
</sst>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4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36"/>
      <color theme="1"/>
      <name val="宋体"/>
      <charset val="134"/>
      <scheme val="minor"/>
    </font>
    <font>
      <b/>
      <sz val="28"/>
      <name val="方正小标宋简体"/>
      <charset val="134"/>
    </font>
    <font>
      <b/>
      <sz val="28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8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0">
      <alignment vertical="center"/>
    </xf>
    <xf numFmtId="0" fontId="7" fillId="0" borderId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top" wrapText="1"/>
    </xf>
  </cellXfs>
  <cellStyles count="70">
    <cellStyle name="常规" xfId="0" builtinId="0"/>
    <cellStyle name="常规 18 3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30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10 10" xfId="57"/>
    <cellStyle name="常规 111" xfId="58"/>
    <cellStyle name="常规 12 2" xfId="59"/>
    <cellStyle name="常规 15" xfId="60"/>
    <cellStyle name="常规 20" xfId="61"/>
    <cellStyle name="常规 2" xfId="62"/>
    <cellStyle name="常规 2 2 3 2" xfId="63"/>
    <cellStyle name="常规 23" xfId="64"/>
    <cellStyle name="常规 3" xfId="65"/>
    <cellStyle name="常规 4" xfId="66"/>
    <cellStyle name="常规 4 3" xfId="67"/>
    <cellStyle name="常规 5" xfId="68"/>
    <cellStyle name="常规 7" xfId="6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2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3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7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5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6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8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90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4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0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40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41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67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8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9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9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7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725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3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4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936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937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0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029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1236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1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24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245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6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47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48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9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50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51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253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54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2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2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2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5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6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6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6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7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8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9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9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974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140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1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7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144145</xdr:rowOff>
    </xdr:to>
    <xdr:sp>
      <xdr:nvSpPr>
        <xdr:cNvPr id="2183" name="Text Box 14"/>
        <xdr:cNvSpPr txBox="1"/>
      </xdr:nvSpPr>
      <xdr:spPr>
        <a:xfrm>
          <a:off x="7248525" y="5588000"/>
          <a:ext cx="66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2185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2186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2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6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85725</xdr:rowOff>
    </xdr:to>
    <xdr:sp>
      <xdr:nvSpPr>
        <xdr:cNvPr id="2278" name="Text Box 14"/>
        <xdr:cNvSpPr txBox="1"/>
      </xdr:nvSpPr>
      <xdr:spPr>
        <a:xfrm>
          <a:off x="7248525" y="5588000"/>
          <a:ext cx="654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443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2485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86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9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49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5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6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497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8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9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500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50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3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4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629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6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758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0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1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2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3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4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5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6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7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8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9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R16" sqref="R16"/>
    </sheetView>
  </sheetViews>
  <sheetFormatPr defaultColWidth="8.75" defaultRowHeight="14.25"/>
  <cols>
    <col min="1" max="1" width="9.875" style="23" customWidth="1"/>
    <col min="2" max="2" width="12.625" style="24" customWidth="1"/>
    <col min="3" max="3" width="10.625" style="24" customWidth="1"/>
    <col min="4" max="6" width="9.625" style="24" customWidth="1"/>
    <col min="7" max="7" width="6.625" style="24" customWidth="1"/>
    <col min="8" max="11" width="6.625" style="25" customWidth="1"/>
    <col min="12" max="12" width="14.125" style="25" customWidth="1"/>
    <col min="13" max="13" width="18.375" style="25" customWidth="1"/>
    <col min="14" max="14" width="6.625" style="25" customWidth="1"/>
    <col min="15" max="16382" width="8.75" style="21"/>
  </cols>
  <sheetData>
    <row r="1" s="21" customFormat="1" ht="17" customHeight="1" spans="1:14">
      <c r="A1" s="23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</row>
    <row r="2" s="21" customFormat="1" ht="50" customHeight="1" spans="1:14">
      <c r="A2" s="23"/>
      <c r="B2" s="26"/>
      <c r="C2" s="26"/>
      <c r="D2" s="26"/>
      <c r="E2" s="26"/>
      <c r="F2" s="26"/>
      <c r="G2" s="26"/>
      <c r="H2" s="25"/>
      <c r="I2" s="25"/>
      <c r="J2" s="25"/>
      <c r="K2" s="25"/>
      <c r="L2" s="25"/>
      <c r="M2" s="25"/>
      <c r="N2" s="25"/>
    </row>
    <row r="3" s="21" customFormat="1" ht="45" customHeight="1" spans="1:14">
      <c r="A3" s="27" t="s">
        <v>0</v>
      </c>
      <c r="B3" s="28"/>
      <c r="C3" s="28"/>
      <c r="D3" s="28"/>
      <c r="E3" s="28"/>
      <c r="F3" s="28"/>
      <c r="G3" s="28"/>
      <c r="H3" s="27"/>
      <c r="I3" s="27"/>
      <c r="J3" s="27"/>
      <c r="K3" s="27"/>
      <c r="L3" s="27"/>
      <c r="M3" s="27"/>
      <c r="N3" s="25"/>
    </row>
    <row r="4" s="21" customFormat="1" ht="45" customHeight="1" spans="1:14">
      <c r="A4" s="27" t="s">
        <v>1</v>
      </c>
      <c r="B4" s="28"/>
      <c r="C4" s="28"/>
      <c r="D4" s="28"/>
      <c r="E4" s="28"/>
      <c r="F4" s="28"/>
      <c r="G4" s="28"/>
      <c r="H4" s="27"/>
      <c r="I4" s="27"/>
      <c r="J4" s="27"/>
      <c r="K4" s="27"/>
      <c r="L4" s="27"/>
      <c r="M4" s="27"/>
      <c r="N4" s="27"/>
    </row>
    <row r="5" s="21" customFormat="1" ht="45" customHeight="1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="21" customFormat="1" ht="35" customHeight="1" spans="1:14">
      <c r="A6" s="27"/>
      <c r="B6" s="28"/>
      <c r="C6" s="28"/>
      <c r="D6" s="28"/>
      <c r="E6" s="28"/>
      <c r="F6" s="28"/>
      <c r="G6" s="28"/>
      <c r="H6" s="27"/>
      <c r="I6" s="27"/>
      <c r="J6" s="27"/>
      <c r="K6" s="27"/>
      <c r="L6" s="27"/>
      <c r="M6" s="27"/>
      <c r="N6" s="27"/>
    </row>
    <row r="7" s="21" customFormat="1" ht="45" customHeight="1" spans="1:14">
      <c r="A7" s="30" t="s">
        <v>3</v>
      </c>
      <c r="B7" s="31"/>
      <c r="C7" s="31"/>
      <c r="D7" s="31"/>
      <c r="E7" s="31"/>
      <c r="F7" s="31"/>
      <c r="G7" s="31"/>
      <c r="H7" s="30"/>
      <c r="I7" s="30"/>
      <c r="J7" s="30"/>
      <c r="K7" s="30"/>
      <c r="L7" s="30"/>
      <c r="M7" s="30"/>
      <c r="N7" s="30"/>
    </row>
    <row r="8" s="21" customFormat="1" ht="40" customHeight="1" spans="1:14">
      <c r="A8" s="32"/>
      <c r="B8" s="33"/>
      <c r="C8" s="33"/>
      <c r="D8" s="33"/>
      <c r="E8" s="33"/>
      <c r="F8" s="33"/>
      <c r="G8" s="33"/>
      <c r="H8" s="32"/>
      <c r="I8" s="32"/>
      <c r="J8" s="32"/>
      <c r="K8" s="32"/>
      <c r="L8" s="32"/>
      <c r="M8" s="32"/>
      <c r="N8" s="32"/>
    </row>
    <row r="9" s="21" customFormat="1" ht="40" customHeight="1" spans="1:14">
      <c r="A9" s="32"/>
      <c r="B9" s="33"/>
      <c r="C9" s="33"/>
      <c r="D9" s="33"/>
      <c r="E9" s="33"/>
      <c r="F9" s="33"/>
      <c r="G9" s="33"/>
      <c r="H9" s="32"/>
      <c r="I9" s="32"/>
      <c r="J9" s="32"/>
      <c r="K9" s="32"/>
      <c r="L9" s="32"/>
      <c r="M9" s="32"/>
      <c r="N9" s="32"/>
    </row>
    <row r="10" s="21" customFormat="1" ht="22" customHeight="1" spans="1:14">
      <c r="A10" s="32"/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</row>
    <row r="11" s="22" customFormat="1" ht="28" customHeight="1" spans="1:14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="22" customFormat="1" ht="28" customHeight="1" spans="1:1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</sheetData>
  <mergeCells count="8">
    <mergeCell ref="A3:M3"/>
    <mergeCell ref="A4:N4"/>
    <mergeCell ref="A5:N5"/>
    <mergeCell ref="A7:N7"/>
    <mergeCell ref="A8:N8"/>
    <mergeCell ref="A9:N9"/>
    <mergeCell ref="A10:N10"/>
    <mergeCell ref="A11:N12"/>
  </mergeCells>
  <pageMargins left="0.75" right="0.75" top="1" bottom="1" header="0.5" footer="0.5"/>
  <pageSetup paperSize="9" scale="9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3"/>
  <sheetViews>
    <sheetView showZeros="0" tabSelected="1" workbookViewId="0">
      <pane ySplit="6" topLeftCell="A7" activePane="bottomLeft" state="frozen"/>
      <selection/>
      <selection pane="bottomLeft" activeCell="J35" sqref="J35"/>
    </sheetView>
  </sheetViews>
  <sheetFormatPr defaultColWidth="9" defaultRowHeight="13.5"/>
  <cols>
    <col min="1" max="1" width="9.375" style="2" customWidth="1"/>
    <col min="2" max="2" width="12.125" style="2" customWidth="1"/>
    <col min="3" max="3" width="18.25" style="2" customWidth="1"/>
    <col min="4" max="4" width="28" style="3" customWidth="1"/>
    <col min="5" max="5" width="6.375" style="2" customWidth="1"/>
    <col min="6" max="6" width="8.125" style="2" customWidth="1"/>
    <col min="7" max="7" width="8.625" style="2" customWidth="1"/>
    <col min="8" max="8" width="9.625" style="2" customWidth="1"/>
    <col min="9" max="12" width="8.125" style="2" customWidth="1"/>
    <col min="13" max="13" width="6.625" style="2" customWidth="1"/>
    <col min="14" max="14" width="9.625" style="2" customWidth="1"/>
    <col min="15" max="16" width="5.625" style="2" customWidth="1"/>
    <col min="17" max="17" width="43.375" style="2" customWidth="1"/>
    <col min="18" max="18" width="19.125" style="2" customWidth="1"/>
    <col min="19" max="16384" width="9" style="2"/>
  </cols>
  <sheetData>
    <row r="1" ht="30" customHeight="1" spans="1:18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6" customHeight="1" spans="1:18">
      <c r="A2" s="5" t="s">
        <v>6</v>
      </c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21" customHeight="1" spans="1:18">
      <c r="A3" s="8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  <c r="G3" s="8" t="s">
        <v>13</v>
      </c>
      <c r="H3" s="10" t="s">
        <v>14</v>
      </c>
      <c r="I3" s="19"/>
      <c r="J3" s="19"/>
      <c r="K3" s="19"/>
      <c r="L3" s="20"/>
      <c r="M3" s="8" t="s">
        <v>15</v>
      </c>
      <c r="N3" s="8" t="s">
        <v>16</v>
      </c>
      <c r="O3" s="9" t="s">
        <v>17</v>
      </c>
      <c r="P3" s="9" t="s">
        <v>18</v>
      </c>
      <c r="Q3" s="9" t="s">
        <v>19</v>
      </c>
      <c r="R3" s="8" t="s">
        <v>20</v>
      </c>
    </row>
    <row r="4" s="1" customFormat="1" ht="21" customHeight="1" spans="1:18">
      <c r="A4" s="8"/>
      <c r="B4" s="8"/>
      <c r="C4" s="8"/>
      <c r="D4" s="8"/>
      <c r="E4" s="11"/>
      <c r="F4" s="8"/>
      <c r="G4" s="8"/>
      <c r="H4" s="9" t="s">
        <v>21</v>
      </c>
      <c r="I4" s="10" t="s">
        <v>22</v>
      </c>
      <c r="J4" s="19"/>
      <c r="K4" s="19"/>
      <c r="L4" s="20"/>
      <c r="M4" s="8"/>
      <c r="N4" s="8"/>
      <c r="O4" s="11"/>
      <c r="P4" s="11"/>
      <c r="Q4" s="11"/>
      <c r="R4" s="8"/>
    </row>
    <row r="5" s="1" customFormat="1" ht="21" customHeight="1" spans="1:18">
      <c r="A5" s="8"/>
      <c r="B5" s="8"/>
      <c r="C5" s="8"/>
      <c r="D5" s="8"/>
      <c r="E5" s="12"/>
      <c r="F5" s="8"/>
      <c r="G5" s="8"/>
      <c r="H5" s="12"/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12" t="s">
        <v>28</v>
      </c>
      <c r="O5" s="12"/>
      <c r="P5" s="12"/>
      <c r="Q5" s="12"/>
      <c r="R5" s="8"/>
    </row>
    <row r="6" ht="35.1" customHeight="1" spans="1:18">
      <c r="A6" s="8" t="s">
        <v>29</v>
      </c>
      <c r="B6" s="8"/>
      <c r="C6" s="8"/>
      <c r="D6" s="13"/>
      <c r="E6" s="8"/>
      <c r="F6" s="8"/>
      <c r="G6" s="8"/>
      <c r="H6" s="8">
        <f>SUM(H7:H113)</f>
        <v>6143</v>
      </c>
      <c r="I6" s="8">
        <f>SUM(I7:I113)</f>
        <v>2342</v>
      </c>
      <c r="J6" s="8">
        <f>SUM(J7:J113)</f>
        <v>2801</v>
      </c>
      <c r="K6" s="8">
        <f>SUM(K7:K113)</f>
        <v>1000</v>
      </c>
      <c r="L6" s="8">
        <f>SUM(L7:L113)</f>
        <v>0</v>
      </c>
      <c r="M6" s="8"/>
      <c r="N6" s="8">
        <f>SUM(N7:N113)</f>
        <v>6143</v>
      </c>
      <c r="O6" s="8">
        <f>SUM(O7:O113)</f>
        <v>15098</v>
      </c>
      <c r="P6" s="8">
        <f>SUM(P7:P113)</f>
        <v>36377</v>
      </c>
      <c r="Q6" s="8"/>
      <c r="R6" s="8"/>
    </row>
    <row r="7" ht="55" customHeight="1" spans="1:18">
      <c r="A7" s="14" t="s">
        <v>30</v>
      </c>
      <c r="B7" s="15" t="s">
        <v>31</v>
      </c>
      <c r="C7" s="15" t="s">
        <v>32</v>
      </c>
      <c r="D7" s="16" t="s">
        <v>33</v>
      </c>
      <c r="E7" s="17" t="s">
        <v>34</v>
      </c>
      <c r="F7" s="15" t="s">
        <v>35</v>
      </c>
      <c r="G7" s="15" t="s">
        <v>36</v>
      </c>
      <c r="H7" s="18">
        <v>100</v>
      </c>
      <c r="I7" s="18">
        <v>100</v>
      </c>
      <c r="J7" s="18"/>
      <c r="K7" s="18"/>
      <c r="L7" s="18"/>
      <c r="M7" s="18">
        <v>100</v>
      </c>
      <c r="N7" s="18">
        <f>H7</f>
        <v>100</v>
      </c>
      <c r="O7" s="15">
        <v>100</v>
      </c>
      <c r="P7" s="14">
        <v>276</v>
      </c>
      <c r="Q7" s="14" t="s">
        <v>37</v>
      </c>
      <c r="R7" s="14" t="s">
        <v>38</v>
      </c>
    </row>
    <row r="8" ht="55" customHeight="1" spans="1:18">
      <c r="A8" s="14" t="s">
        <v>30</v>
      </c>
      <c r="B8" s="15" t="s">
        <v>31</v>
      </c>
      <c r="C8" s="15" t="s">
        <v>39</v>
      </c>
      <c r="D8" s="16" t="s">
        <v>40</v>
      </c>
      <c r="E8" s="17" t="s">
        <v>41</v>
      </c>
      <c r="F8" s="15" t="s">
        <v>35</v>
      </c>
      <c r="G8" s="15" t="s">
        <v>36</v>
      </c>
      <c r="H8" s="18">
        <v>15</v>
      </c>
      <c r="I8" s="18"/>
      <c r="J8" s="18"/>
      <c r="K8" s="18">
        <v>15</v>
      </c>
      <c r="L8" s="18"/>
      <c r="M8" s="18">
        <v>100</v>
      </c>
      <c r="N8" s="18">
        <f t="shared" ref="N8:N39" si="0">H8</f>
        <v>15</v>
      </c>
      <c r="O8" s="15">
        <v>37</v>
      </c>
      <c r="P8" s="14">
        <v>127</v>
      </c>
      <c r="Q8" s="14" t="s">
        <v>42</v>
      </c>
      <c r="R8" s="14" t="s">
        <v>43</v>
      </c>
    </row>
    <row r="9" s="2" customFormat="1" ht="55" customHeight="1" spans="1:18">
      <c r="A9" s="14" t="s">
        <v>30</v>
      </c>
      <c r="B9" s="15" t="s">
        <v>31</v>
      </c>
      <c r="C9" s="15" t="s">
        <v>44</v>
      </c>
      <c r="D9" s="16" t="s">
        <v>45</v>
      </c>
      <c r="E9" s="17" t="s">
        <v>46</v>
      </c>
      <c r="F9" s="15" t="s">
        <v>35</v>
      </c>
      <c r="G9" s="15" t="s">
        <v>36</v>
      </c>
      <c r="H9" s="18">
        <v>15</v>
      </c>
      <c r="I9" s="18"/>
      <c r="J9" s="18"/>
      <c r="K9" s="18">
        <v>15</v>
      </c>
      <c r="L9" s="18"/>
      <c r="M9" s="18">
        <v>100</v>
      </c>
      <c r="N9" s="18">
        <f t="shared" si="0"/>
        <v>15</v>
      </c>
      <c r="O9" s="15">
        <v>52</v>
      </c>
      <c r="P9" s="14">
        <v>164</v>
      </c>
      <c r="Q9" s="14" t="s">
        <v>47</v>
      </c>
      <c r="R9" s="14" t="s">
        <v>43</v>
      </c>
    </row>
    <row r="10" ht="55" customHeight="1" spans="1:18">
      <c r="A10" s="14" t="s">
        <v>30</v>
      </c>
      <c r="B10" s="15" t="s">
        <v>31</v>
      </c>
      <c r="C10" s="15" t="s">
        <v>48</v>
      </c>
      <c r="D10" s="16" t="s">
        <v>45</v>
      </c>
      <c r="E10" s="17" t="s">
        <v>49</v>
      </c>
      <c r="F10" s="15" t="s">
        <v>35</v>
      </c>
      <c r="G10" s="15" t="s">
        <v>36</v>
      </c>
      <c r="H10" s="18">
        <v>10</v>
      </c>
      <c r="I10" s="18"/>
      <c r="J10" s="18"/>
      <c r="K10" s="18">
        <v>10</v>
      </c>
      <c r="L10" s="18"/>
      <c r="M10" s="18">
        <v>100</v>
      </c>
      <c r="N10" s="18">
        <f t="shared" si="0"/>
        <v>10</v>
      </c>
      <c r="O10" s="15">
        <v>38</v>
      </c>
      <c r="P10" s="14">
        <v>82</v>
      </c>
      <c r="Q10" s="14" t="s">
        <v>50</v>
      </c>
      <c r="R10" s="14" t="s">
        <v>43</v>
      </c>
    </row>
    <row r="11" ht="70" customHeight="1" spans="1:18">
      <c r="A11" s="14" t="s">
        <v>30</v>
      </c>
      <c r="B11" s="15" t="s">
        <v>31</v>
      </c>
      <c r="C11" s="15" t="s">
        <v>51</v>
      </c>
      <c r="D11" s="16" t="s">
        <v>52</v>
      </c>
      <c r="E11" s="17" t="s">
        <v>53</v>
      </c>
      <c r="F11" s="15" t="s">
        <v>35</v>
      </c>
      <c r="G11" s="15" t="s">
        <v>36</v>
      </c>
      <c r="H11" s="18">
        <v>15</v>
      </c>
      <c r="I11" s="18"/>
      <c r="J11" s="18"/>
      <c r="K11" s="18">
        <v>15</v>
      </c>
      <c r="L11" s="18"/>
      <c r="M11" s="18">
        <v>100</v>
      </c>
      <c r="N11" s="18">
        <f t="shared" si="0"/>
        <v>15</v>
      </c>
      <c r="O11" s="15">
        <v>71</v>
      </c>
      <c r="P11" s="14">
        <v>111</v>
      </c>
      <c r="Q11" s="14" t="s">
        <v>54</v>
      </c>
      <c r="R11" s="14" t="s">
        <v>43</v>
      </c>
    </row>
    <row r="12" ht="55" customHeight="1" spans="1:18">
      <c r="A12" s="14" t="s">
        <v>30</v>
      </c>
      <c r="B12" s="15" t="s">
        <v>31</v>
      </c>
      <c r="C12" s="15" t="s">
        <v>55</v>
      </c>
      <c r="D12" s="16" t="s">
        <v>56</v>
      </c>
      <c r="E12" s="17" t="s">
        <v>57</v>
      </c>
      <c r="F12" s="15" t="s">
        <v>35</v>
      </c>
      <c r="G12" s="15" t="s">
        <v>36</v>
      </c>
      <c r="H12" s="18">
        <v>20</v>
      </c>
      <c r="I12" s="18"/>
      <c r="J12" s="18"/>
      <c r="K12" s="18">
        <v>20</v>
      </c>
      <c r="L12" s="18"/>
      <c r="M12" s="18">
        <v>100</v>
      </c>
      <c r="N12" s="18">
        <f t="shared" si="0"/>
        <v>20</v>
      </c>
      <c r="O12" s="15">
        <v>143</v>
      </c>
      <c r="P12" s="14">
        <v>272</v>
      </c>
      <c r="Q12" s="14" t="s">
        <v>58</v>
      </c>
      <c r="R12" s="14" t="s">
        <v>43</v>
      </c>
    </row>
    <row r="13" ht="55" customHeight="1" spans="1:18">
      <c r="A13" s="14" t="s">
        <v>30</v>
      </c>
      <c r="B13" s="15" t="s">
        <v>31</v>
      </c>
      <c r="C13" s="15" t="s">
        <v>59</v>
      </c>
      <c r="D13" s="16" t="s">
        <v>45</v>
      </c>
      <c r="E13" s="17" t="s">
        <v>60</v>
      </c>
      <c r="F13" s="15" t="s">
        <v>35</v>
      </c>
      <c r="G13" s="15" t="s">
        <v>36</v>
      </c>
      <c r="H13" s="18">
        <v>10</v>
      </c>
      <c r="I13" s="18"/>
      <c r="J13" s="18"/>
      <c r="K13" s="18">
        <v>10</v>
      </c>
      <c r="L13" s="18"/>
      <c r="M13" s="18">
        <v>100</v>
      </c>
      <c r="N13" s="18">
        <f t="shared" si="0"/>
        <v>10</v>
      </c>
      <c r="O13" s="15">
        <v>28</v>
      </c>
      <c r="P13" s="14">
        <v>97</v>
      </c>
      <c r="Q13" s="14" t="s">
        <v>61</v>
      </c>
      <c r="R13" s="14" t="s">
        <v>43</v>
      </c>
    </row>
    <row r="14" ht="55" customHeight="1" spans="1:18">
      <c r="A14" s="14" t="s">
        <v>30</v>
      </c>
      <c r="B14" s="15" t="s">
        <v>31</v>
      </c>
      <c r="C14" s="15" t="s">
        <v>62</v>
      </c>
      <c r="D14" s="16" t="s">
        <v>63</v>
      </c>
      <c r="E14" s="17" t="s">
        <v>64</v>
      </c>
      <c r="F14" s="15" t="s">
        <v>35</v>
      </c>
      <c r="G14" s="15" t="s">
        <v>36</v>
      </c>
      <c r="H14" s="18">
        <v>15</v>
      </c>
      <c r="I14" s="18"/>
      <c r="J14" s="18"/>
      <c r="K14" s="18">
        <v>15</v>
      </c>
      <c r="L14" s="18"/>
      <c r="M14" s="18">
        <v>100</v>
      </c>
      <c r="N14" s="18">
        <f t="shared" si="0"/>
        <v>15</v>
      </c>
      <c r="O14" s="15">
        <v>134</v>
      </c>
      <c r="P14" s="14">
        <v>239</v>
      </c>
      <c r="Q14" s="14" t="s">
        <v>65</v>
      </c>
      <c r="R14" s="14" t="s">
        <v>43</v>
      </c>
    </row>
    <row r="15" ht="55" customHeight="1" spans="1:18">
      <c r="A15" s="14" t="s">
        <v>30</v>
      </c>
      <c r="B15" s="15" t="s">
        <v>31</v>
      </c>
      <c r="C15" s="15" t="s">
        <v>66</v>
      </c>
      <c r="D15" s="16" t="s">
        <v>67</v>
      </c>
      <c r="E15" s="17" t="s">
        <v>68</v>
      </c>
      <c r="F15" s="15" t="s">
        <v>35</v>
      </c>
      <c r="G15" s="15" t="s">
        <v>36</v>
      </c>
      <c r="H15" s="18">
        <v>15</v>
      </c>
      <c r="I15" s="18"/>
      <c r="J15" s="18"/>
      <c r="K15" s="18">
        <v>15</v>
      </c>
      <c r="L15" s="18"/>
      <c r="M15" s="18">
        <v>100</v>
      </c>
      <c r="N15" s="18">
        <f t="shared" si="0"/>
        <v>15</v>
      </c>
      <c r="O15" s="15">
        <v>43</v>
      </c>
      <c r="P15" s="14">
        <v>128</v>
      </c>
      <c r="Q15" s="14" t="s">
        <v>69</v>
      </c>
      <c r="R15" s="14" t="s">
        <v>43</v>
      </c>
    </row>
    <row r="16" ht="55" customHeight="1" spans="1:18">
      <c r="A16" s="14" t="s">
        <v>30</v>
      </c>
      <c r="B16" s="15" t="s">
        <v>31</v>
      </c>
      <c r="C16" s="15" t="s">
        <v>70</v>
      </c>
      <c r="D16" s="16" t="s">
        <v>71</v>
      </c>
      <c r="E16" s="17" t="s">
        <v>72</v>
      </c>
      <c r="F16" s="15" t="s">
        <v>35</v>
      </c>
      <c r="G16" s="15" t="s">
        <v>36</v>
      </c>
      <c r="H16" s="18">
        <v>15</v>
      </c>
      <c r="I16" s="18"/>
      <c r="J16" s="18"/>
      <c r="K16" s="18">
        <v>15</v>
      </c>
      <c r="L16" s="18"/>
      <c r="M16" s="18">
        <v>100</v>
      </c>
      <c r="N16" s="18">
        <f t="shared" si="0"/>
        <v>15</v>
      </c>
      <c r="O16" s="15">
        <v>17</v>
      </c>
      <c r="P16" s="14">
        <v>46</v>
      </c>
      <c r="Q16" s="14" t="s">
        <v>73</v>
      </c>
      <c r="R16" s="14" t="s">
        <v>43</v>
      </c>
    </row>
    <row r="17" ht="55" customHeight="1" spans="1:18">
      <c r="A17" s="14" t="s">
        <v>30</v>
      </c>
      <c r="B17" s="15" t="s">
        <v>31</v>
      </c>
      <c r="C17" s="15" t="s">
        <v>74</v>
      </c>
      <c r="D17" s="16" t="s">
        <v>75</v>
      </c>
      <c r="E17" s="17" t="s">
        <v>76</v>
      </c>
      <c r="F17" s="15" t="s">
        <v>35</v>
      </c>
      <c r="G17" s="15" t="s">
        <v>36</v>
      </c>
      <c r="H17" s="18">
        <v>15</v>
      </c>
      <c r="I17" s="18"/>
      <c r="J17" s="18"/>
      <c r="K17" s="18">
        <v>15</v>
      </c>
      <c r="L17" s="18"/>
      <c r="M17" s="18">
        <v>100</v>
      </c>
      <c r="N17" s="18">
        <f t="shared" si="0"/>
        <v>15</v>
      </c>
      <c r="O17" s="15">
        <v>50</v>
      </c>
      <c r="P17" s="14">
        <v>150</v>
      </c>
      <c r="Q17" s="14" t="s">
        <v>77</v>
      </c>
      <c r="R17" s="14" t="s">
        <v>43</v>
      </c>
    </row>
    <row r="18" ht="55" customHeight="1" spans="1:18">
      <c r="A18" s="14" t="s">
        <v>30</v>
      </c>
      <c r="B18" s="15" t="s">
        <v>31</v>
      </c>
      <c r="C18" s="15" t="s">
        <v>78</v>
      </c>
      <c r="D18" s="16" t="s">
        <v>79</v>
      </c>
      <c r="E18" s="17" t="s">
        <v>80</v>
      </c>
      <c r="F18" s="15" t="s">
        <v>35</v>
      </c>
      <c r="G18" s="15" t="s">
        <v>36</v>
      </c>
      <c r="H18" s="18">
        <v>15</v>
      </c>
      <c r="I18" s="18"/>
      <c r="J18" s="18"/>
      <c r="K18" s="18">
        <v>15</v>
      </c>
      <c r="L18" s="18"/>
      <c r="M18" s="18">
        <v>100</v>
      </c>
      <c r="N18" s="18">
        <f t="shared" si="0"/>
        <v>15</v>
      </c>
      <c r="O18" s="15">
        <v>78</v>
      </c>
      <c r="P18" s="14">
        <v>238</v>
      </c>
      <c r="Q18" s="14" t="s">
        <v>81</v>
      </c>
      <c r="R18" s="14" t="s">
        <v>43</v>
      </c>
    </row>
    <row r="19" ht="55" customHeight="1" spans="1:18">
      <c r="A19" s="14" t="s">
        <v>30</v>
      </c>
      <c r="B19" s="15" t="s">
        <v>31</v>
      </c>
      <c r="C19" s="15" t="s">
        <v>82</v>
      </c>
      <c r="D19" s="16" t="s">
        <v>83</v>
      </c>
      <c r="E19" s="17" t="s">
        <v>84</v>
      </c>
      <c r="F19" s="15" t="s">
        <v>35</v>
      </c>
      <c r="G19" s="15" t="s">
        <v>36</v>
      </c>
      <c r="H19" s="18">
        <v>15</v>
      </c>
      <c r="I19" s="18"/>
      <c r="J19" s="18"/>
      <c r="K19" s="18">
        <v>15</v>
      </c>
      <c r="L19" s="18"/>
      <c r="M19" s="18">
        <v>100</v>
      </c>
      <c r="N19" s="18">
        <f t="shared" si="0"/>
        <v>15</v>
      </c>
      <c r="O19" s="15">
        <v>63</v>
      </c>
      <c r="P19" s="14">
        <v>181</v>
      </c>
      <c r="Q19" s="14" t="s">
        <v>85</v>
      </c>
      <c r="R19" s="14" t="s">
        <v>43</v>
      </c>
    </row>
    <row r="20" ht="55" customHeight="1" spans="1:18">
      <c r="A20" s="14" t="s">
        <v>30</v>
      </c>
      <c r="B20" s="15" t="s">
        <v>31</v>
      </c>
      <c r="C20" s="15" t="s">
        <v>86</v>
      </c>
      <c r="D20" s="16" t="s">
        <v>87</v>
      </c>
      <c r="E20" s="17" t="s">
        <v>88</v>
      </c>
      <c r="F20" s="15" t="s">
        <v>35</v>
      </c>
      <c r="G20" s="15" t="s">
        <v>36</v>
      </c>
      <c r="H20" s="18">
        <v>15</v>
      </c>
      <c r="I20" s="18"/>
      <c r="J20" s="18"/>
      <c r="K20" s="18">
        <v>15</v>
      </c>
      <c r="L20" s="18"/>
      <c r="M20" s="18">
        <v>100</v>
      </c>
      <c r="N20" s="18">
        <f t="shared" si="0"/>
        <v>15</v>
      </c>
      <c r="O20" s="15">
        <v>137</v>
      </c>
      <c r="P20" s="14">
        <v>277</v>
      </c>
      <c r="Q20" s="14" t="s">
        <v>89</v>
      </c>
      <c r="R20" s="14" t="s">
        <v>43</v>
      </c>
    </row>
    <row r="21" ht="55" customHeight="1" spans="1:18">
      <c r="A21" s="14" t="s">
        <v>30</v>
      </c>
      <c r="B21" s="15" t="s">
        <v>31</v>
      </c>
      <c r="C21" s="15" t="s">
        <v>90</v>
      </c>
      <c r="D21" s="16" t="s">
        <v>91</v>
      </c>
      <c r="E21" s="17" t="s">
        <v>92</v>
      </c>
      <c r="F21" s="15" t="s">
        <v>35</v>
      </c>
      <c r="G21" s="15" t="s">
        <v>36</v>
      </c>
      <c r="H21" s="18">
        <v>20</v>
      </c>
      <c r="I21" s="18"/>
      <c r="J21" s="18"/>
      <c r="K21" s="18">
        <v>20</v>
      </c>
      <c r="L21" s="18"/>
      <c r="M21" s="18">
        <v>100</v>
      </c>
      <c r="N21" s="18">
        <f t="shared" si="0"/>
        <v>20</v>
      </c>
      <c r="O21" s="15">
        <v>146</v>
      </c>
      <c r="P21" s="14">
        <v>209</v>
      </c>
      <c r="Q21" s="14" t="s">
        <v>93</v>
      </c>
      <c r="R21" s="14" t="s">
        <v>43</v>
      </c>
    </row>
    <row r="22" ht="55" customHeight="1" spans="1:18">
      <c r="A22" s="14" t="s">
        <v>30</v>
      </c>
      <c r="B22" s="15" t="s">
        <v>31</v>
      </c>
      <c r="C22" s="15" t="s">
        <v>94</v>
      </c>
      <c r="D22" s="16" t="s">
        <v>95</v>
      </c>
      <c r="E22" s="17" t="s">
        <v>96</v>
      </c>
      <c r="F22" s="15" t="s">
        <v>35</v>
      </c>
      <c r="G22" s="15" t="s">
        <v>36</v>
      </c>
      <c r="H22" s="18">
        <v>20</v>
      </c>
      <c r="I22" s="18"/>
      <c r="J22" s="18"/>
      <c r="K22" s="18">
        <v>20</v>
      </c>
      <c r="L22" s="18"/>
      <c r="M22" s="18">
        <v>100</v>
      </c>
      <c r="N22" s="18">
        <f t="shared" si="0"/>
        <v>20</v>
      </c>
      <c r="O22" s="15">
        <v>140</v>
      </c>
      <c r="P22" s="14">
        <v>304</v>
      </c>
      <c r="Q22" s="14" t="s">
        <v>97</v>
      </c>
      <c r="R22" s="14" t="s">
        <v>43</v>
      </c>
    </row>
    <row r="23" ht="55" customHeight="1" spans="1:18">
      <c r="A23" s="14" t="s">
        <v>30</v>
      </c>
      <c r="B23" s="15" t="s">
        <v>31</v>
      </c>
      <c r="C23" s="15" t="s">
        <v>98</v>
      </c>
      <c r="D23" s="16" t="s">
        <v>99</v>
      </c>
      <c r="E23" s="17" t="s">
        <v>100</v>
      </c>
      <c r="F23" s="15" t="s">
        <v>35</v>
      </c>
      <c r="G23" s="15" t="s">
        <v>36</v>
      </c>
      <c r="H23" s="18">
        <v>15</v>
      </c>
      <c r="I23" s="18"/>
      <c r="J23" s="18"/>
      <c r="K23" s="18">
        <v>15</v>
      </c>
      <c r="L23" s="18"/>
      <c r="M23" s="18">
        <v>100</v>
      </c>
      <c r="N23" s="18">
        <f t="shared" si="0"/>
        <v>15</v>
      </c>
      <c r="O23" s="15">
        <v>56</v>
      </c>
      <c r="P23" s="14">
        <v>184</v>
      </c>
      <c r="Q23" s="14" t="s">
        <v>101</v>
      </c>
      <c r="R23" s="14" t="s">
        <v>43</v>
      </c>
    </row>
    <row r="24" ht="55" customHeight="1" spans="1:18">
      <c r="A24" s="14" t="s">
        <v>30</v>
      </c>
      <c r="B24" s="15" t="s">
        <v>31</v>
      </c>
      <c r="C24" s="15" t="s">
        <v>102</v>
      </c>
      <c r="D24" s="16" t="s">
        <v>103</v>
      </c>
      <c r="E24" s="17" t="s">
        <v>104</v>
      </c>
      <c r="F24" s="15" t="s">
        <v>35</v>
      </c>
      <c r="G24" s="15" t="s">
        <v>36</v>
      </c>
      <c r="H24" s="18">
        <v>15</v>
      </c>
      <c r="I24" s="18"/>
      <c r="J24" s="18"/>
      <c r="K24" s="18">
        <v>15</v>
      </c>
      <c r="L24" s="18"/>
      <c r="M24" s="18">
        <v>100</v>
      </c>
      <c r="N24" s="18">
        <f t="shared" si="0"/>
        <v>15</v>
      </c>
      <c r="O24" s="15">
        <v>131</v>
      </c>
      <c r="P24" s="14">
        <v>383</v>
      </c>
      <c r="Q24" s="14" t="s">
        <v>105</v>
      </c>
      <c r="R24" s="14" t="s">
        <v>43</v>
      </c>
    </row>
    <row r="25" ht="55" customHeight="1" spans="1:18">
      <c r="A25" s="14" t="s">
        <v>30</v>
      </c>
      <c r="B25" s="15" t="s">
        <v>31</v>
      </c>
      <c r="C25" s="15" t="s">
        <v>106</v>
      </c>
      <c r="D25" s="16" t="s">
        <v>107</v>
      </c>
      <c r="E25" s="17" t="s">
        <v>0</v>
      </c>
      <c r="F25" s="15" t="s">
        <v>35</v>
      </c>
      <c r="G25" s="15" t="s">
        <v>36</v>
      </c>
      <c r="H25" s="18">
        <v>399.5923</v>
      </c>
      <c r="I25" s="18">
        <v>399.5923</v>
      </c>
      <c r="J25" s="18"/>
      <c r="K25" s="18"/>
      <c r="L25" s="18"/>
      <c r="M25" s="18">
        <v>100</v>
      </c>
      <c r="N25" s="18">
        <f t="shared" si="0"/>
        <v>399.5923</v>
      </c>
      <c r="O25" s="15">
        <v>2000</v>
      </c>
      <c r="P25" s="14">
        <v>2000</v>
      </c>
      <c r="Q25" s="14" t="s">
        <v>108</v>
      </c>
      <c r="R25" s="14" t="s">
        <v>109</v>
      </c>
    </row>
    <row r="26" ht="55" customHeight="1" spans="1:18">
      <c r="A26" s="14" t="s">
        <v>30</v>
      </c>
      <c r="B26" s="15" t="s">
        <v>110</v>
      </c>
      <c r="C26" s="16" t="s">
        <v>111</v>
      </c>
      <c r="D26" s="16" t="s">
        <v>112</v>
      </c>
      <c r="E26" s="17" t="s">
        <v>0</v>
      </c>
      <c r="F26" s="15" t="s">
        <v>35</v>
      </c>
      <c r="G26" s="15" t="s">
        <v>35</v>
      </c>
      <c r="H26" s="18">
        <v>130</v>
      </c>
      <c r="I26" s="18">
        <v>130</v>
      </c>
      <c r="J26" s="18"/>
      <c r="K26" s="18"/>
      <c r="L26" s="18"/>
      <c r="M26" s="18">
        <v>100</v>
      </c>
      <c r="N26" s="18">
        <f t="shared" si="0"/>
        <v>130</v>
      </c>
      <c r="O26" s="15">
        <v>2000</v>
      </c>
      <c r="P26" s="14">
        <v>3000</v>
      </c>
      <c r="Q26" s="14" t="s">
        <v>113</v>
      </c>
      <c r="R26" s="14" t="s">
        <v>114</v>
      </c>
    </row>
    <row r="27" ht="55" customHeight="1" spans="1:18">
      <c r="A27" s="14" t="s">
        <v>30</v>
      </c>
      <c r="B27" s="15" t="s">
        <v>110</v>
      </c>
      <c r="C27" s="15" t="s">
        <v>115</v>
      </c>
      <c r="D27" s="16" t="s">
        <v>116</v>
      </c>
      <c r="E27" s="17" t="s">
        <v>117</v>
      </c>
      <c r="F27" s="15" t="s">
        <v>35</v>
      </c>
      <c r="G27" s="15" t="s">
        <v>36</v>
      </c>
      <c r="H27" s="18">
        <v>100</v>
      </c>
      <c r="I27" s="18"/>
      <c r="J27" s="18">
        <v>100</v>
      </c>
      <c r="K27" s="18"/>
      <c r="L27" s="18"/>
      <c r="M27" s="18">
        <v>100</v>
      </c>
      <c r="N27" s="18">
        <f t="shared" si="0"/>
        <v>100</v>
      </c>
      <c r="O27" s="15">
        <v>56</v>
      </c>
      <c r="P27" s="14">
        <v>173</v>
      </c>
      <c r="Q27" s="14" t="s">
        <v>118</v>
      </c>
      <c r="R27" s="14" t="s">
        <v>119</v>
      </c>
    </row>
    <row r="28" ht="55" customHeight="1" spans="1:18">
      <c r="A28" s="14" t="s">
        <v>30</v>
      </c>
      <c r="B28" s="15" t="s">
        <v>110</v>
      </c>
      <c r="C28" s="15" t="s">
        <v>120</v>
      </c>
      <c r="D28" s="16" t="s">
        <v>121</v>
      </c>
      <c r="E28" s="17" t="s">
        <v>122</v>
      </c>
      <c r="F28" s="15" t="s">
        <v>35</v>
      </c>
      <c r="G28" s="15" t="s">
        <v>36</v>
      </c>
      <c r="H28" s="18">
        <v>50</v>
      </c>
      <c r="I28" s="18"/>
      <c r="J28" s="18">
        <v>50</v>
      </c>
      <c r="K28" s="18"/>
      <c r="L28" s="18"/>
      <c r="M28" s="18">
        <v>100</v>
      </c>
      <c r="N28" s="18">
        <f t="shared" si="0"/>
        <v>50</v>
      </c>
      <c r="O28" s="15">
        <v>79</v>
      </c>
      <c r="P28" s="14">
        <v>216</v>
      </c>
      <c r="Q28" s="14" t="s">
        <v>123</v>
      </c>
      <c r="R28" s="14" t="s">
        <v>119</v>
      </c>
    </row>
    <row r="29" ht="55" customHeight="1" spans="1:18">
      <c r="A29" s="14" t="s">
        <v>30</v>
      </c>
      <c r="B29" s="15" t="s">
        <v>110</v>
      </c>
      <c r="C29" s="15" t="s">
        <v>124</v>
      </c>
      <c r="D29" s="16" t="s">
        <v>125</v>
      </c>
      <c r="E29" s="17" t="s">
        <v>126</v>
      </c>
      <c r="F29" s="15" t="s">
        <v>35</v>
      </c>
      <c r="G29" s="15" t="s">
        <v>36</v>
      </c>
      <c r="H29" s="18">
        <v>20</v>
      </c>
      <c r="I29" s="18"/>
      <c r="J29" s="18">
        <v>20</v>
      </c>
      <c r="K29" s="18"/>
      <c r="L29" s="18"/>
      <c r="M29" s="18">
        <v>100</v>
      </c>
      <c r="N29" s="18">
        <f t="shared" si="0"/>
        <v>20</v>
      </c>
      <c r="O29" s="15">
        <v>34</v>
      </c>
      <c r="P29" s="14">
        <v>294</v>
      </c>
      <c r="Q29" s="14" t="s">
        <v>127</v>
      </c>
      <c r="R29" s="14" t="s">
        <v>119</v>
      </c>
    </row>
    <row r="30" ht="55" customHeight="1" spans="1:18">
      <c r="A30" s="14" t="s">
        <v>30</v>
      </c>
      <c r="B30" s="15" t="s">
        <v>110</v>
      </c>
      <c r="C30" s="15" t="s">
        <v>128</v>
      </c>
      <c r="D30" s="16" t="s">
        <v>129</v>
      </c>
      <c r="E30" s="17" t="s">
        <v>130</v>
      </c>
      <c r="F30" s="15" t="s">
        <v>35</v>
      </c>
      <c r="G30" s="15" t="s">
        <v>36</v>
      </c>
      <c r="H30" s="18">
        <v>20</v>
      </c>
      <c r="I30" s="18"/>
      <c r="J30" s="18">
        <v>20</v>
      </c>
      <c r="K30" s="18"/>
      <c r="L30" s="18"/>
      <c r="M30" s="18">
        <v>100</v>
      </c>
      <c r="N30" s="18">
        <f t="shared" si="0"/>
        <v>20</v>
      </c>
      <c r="O30" s="15">
        <v>42</v>
      </c>
      <c r="P30" s="14">
        <v>109</v>
      </c>
      <c r="Q30" s="14" t="s">
        <v>131</v>
      </c>
      <c r="R30" s="14" t="s">
        <v>119</v>
      </c>
    </row>
    <row r="31" ht="55" customHeight="1" spans="1:18">
      <c r="A31" s="14" t="s">
        <v>30</v>
      </c>
      <c r="B31" s="15" t="s">
        <v>110</v>
      </c>
      <c r="C31" s="15" t="s">
        <v>132</v>
      </c>
      <c r="D31" s="16" t="s">
        <v>133</v>
      </c>
      <c r="E31" s="17" t="s">
        <v>134</v>
      </c>
      <c r="F31" s="15" t="s">
        <v>35</v>
      </c>
      <c r="G31" s="15" t="s">
        <v>36</v>
      </c>
      <c r="H31" s="18">
        <v>10</v>
      </c>
      <c r="I31" s="18"/>
      <c r="J31" s="18">
        <v>10</v>
      </c>
      <c r="K31" s="18"/>
      <c r="L31" s="18"/>
      <c r="M31" s="18">
        <v>100</v>
      </c>
      <c r="N31" s="18">
        <f t="shared" si="0"/>
        <v>10</v>
      </c>
      <c r="O31" s="15">
        <v>26</v>
      </c>
      <c r="P31" s="14">
        <v>195</v>
      </c>
      <c r="Q31" s="14" t="s">
        <v>135</v>
      </c>
      <c r="R31" s="14" t="s">
        <v>119</v>
      </c>
    </row>
    <row r="32" ht="55" customHeight="1" spans="1:18">
      <c r="A32" s="14" t="s">
        <v>30</v>
      </c>
      <c r="B32" s="15" t="s">
        <v>110</v>
      </c>
      <c r="C32" s="15" t="s">
        <v>136</v>
      </c>
      <c r="D32" s="16" t="s">
        <v>137</v>
      </c>
      <c r="E32" s="17" t="s">
        <v>138</v>
      </c>
      <c r="F32" s="15" t="s">
        <v>35</v>
      </c>
      <c r="G32" s="15" t="s">
        <v>139</v>
      </c>
      <c r="H32" s="18">
        <v>160</v>
      </c>
      <c r="I32" s="18">
        <v>160</v>
      </c>
      <c r="J32" s="18"/>
      <c r="K32" s="18"/>
      <c r="L32" s="18"/>
      <c r="M32" s="18">
        <v>100</v>
      </c>
      <c r="N32" s="18">
        <f t="shared" si="0"/>
        <v>160</v>
      </c>
      <c r="O32" s="15">
        <v>32</v>
      </c>
      <c r="P32" s="14">
        <v>249</v>
      </c>
      <c r="Q32" s="14" t="s">
        <v>140</v>
      </c>
      <c r="R32" s="14" t="s">
        <v>141</v>
      </c>
    </row>
    <row r="33" ht="55" customHeight="1" spans="1:18">
      <c r="A33" s="14" t="s">
        <v>30</v>
      </c>
      <c r="B33" s="15" t="s">
        <v>110</v>
      </c>
      <c r="C33" s="15" t="s">
        <v>142</v>
      </c>
      <c r="D33" s="16" t="s">
        <v>143</v>
      </c>
      <c r="E33" s="17" t="s">
        <v>53</v>
      </c>
      <c r="F33" s="15" t="s">
        <v>35</v>
      </c>
      <c r="G33" s="15" t="s">
        <v>139</v>
      </c>
      <c r="H33" s="18">
        <v>100</v>
      </c>
      <c r="I33" s="18">
        <v>100</v>
      </c>
      <c r="J33" s="18"/>
      <c r="K33" s="18"/>
      <c r="L33" s="18"/>
      <c r="M33" s="18">
        <v>100</v>
      </c>
      <c r="N33" s="18">
        <f t="shared" si="0"/>
        <v>100</v>
      </c>
      <c r="O33" s="15">
        <v>42</v>
      </c>
      <c r="P33" s="14">
        <v>234</v>
      </c>
      <c r="Q33" s="14" t="s">
        <v>140</v>
      </c>
      <c r="R33" s="14" t="s">
        <v>141</v>
      </c>
    </row>
    <row r="34" ht="55" customHeight="1" spans="1:18">
      <c r="A34" s="14" t="s">
        <v>144</v>
      </c>
      <c r="B34" s="15" t="s">
        <v>145</v>
      </c>
      <c r="C34" s="15" t="s">
        <v>146</v>
      </c>
      <c r="D34" s="16" t="s">
        <v>147</v>
      </c>
      <c r="E34" s="17" t="s">
        <v>0</v>
      </c>
      <c r="F34" s="15" t="s">
        <v>35</v>
      </c>
      <c r="G34" s="15" t="s">
        <v>139</v>
      </c>
      <c r="H34" s="18">
        <f>I34+J34</f>
        <v>58.3985</v>
      </c>
      <c r="I34" s="18">
        <v>2.3985</v>
      </c>
      <c r="J34" s="18">
        <v>56</v>
      </c>
      <c r="K34" s="18"/>
      <c r="L34" s="18"/>
      <c r="M34" s="18">
        <v>100</v>
      </c>
      <c r="N34" s="18">
        <f t="shared" si="0"/>
        <v>58.3985</v>
      </c>
      <c r="O34" s="15">
        <v>1400</v>
      </c>
      <c r="P34" s="14">
        <v>1400</v>
      </c>
      <c r="Q34" s="14" t="s">
        <v>148</v>
      </c>
      <c r="R34" s="14" t="s">
        <v>149</v>
      </c>
    </row>
    <row r="35" ht="55" customHeight="1" spans="1:18">
      <c r="A35" s="14" t="s">
        <v>150</v>
      </c>
      <c r="B35" s="15" t="s">
        <v>151</v>
      </c>
      <c r="C35" s="15" t="s">
        <v>152</v>
      </c>
      <c r="D35" s="16" t="s">
        <v>153</v>
      </c>
      <c r="E35" s="17" t="s">
        <v>0</v>
      </c>
      <c r="F35" s="15" t="s">
        <v>35</v>
      </c>
      <c r="G35" s="15" t="s">
        <v>139</v>
      </c>
      <c r="H35" s="18">
        <v>192.3</v>
      </c>
      <c r="I35" s="18">
        <v>192.3</v>
      </c>
      <c r="J35" s="18"/>
      <c r="K35" s="18"/>
      <c r="L35" s="18"/>
      <c r="M35" s="18">
        <v>100</v>
      </c>
      <c r="N35" s="18">
        <f t="shared" si="0"/>
        <v>192.3</v>
      </c>
      <c r="O35" s="15">
        <v>649</v>
      </c>
      <c r="P35" s="14">
        <v>649</v>
      </c>
      <c r="Q35" s="14" t="s">
        <v>154</v>
      </c>
      <c r="R35" s="14" t="s">
        <v>155</v>
      </c>
    </row>
    <row r="36" ht="75" customHeight="1" spans="1:18">
      <c r="A36" s="14" t="s">
        <v>156</v>
      </c>
      <c r="B36" s="14" t="s">
        <v>156</v>
      </c>
      <c r="C36" s="15" t="s">
        <v>157</v>
      </c>
      <c r="D36" s="16" t="s">
        <v>158</v>
      </c>
      <c r="E36" s="17" t="s">
        <v>0</v>
      </c>
      <c r="F36" s="15" t="s">
        <v>35</v>
      </c>
      <c r="G36" s="15" t="s">
        <v>159</v>
      </c>
      <c r="H36" s="18">
        <v>272</v>
      </c>
      <c r="I36" s="18"/>
      <c r="J36" s="18"/>
      <c r="K36" s="18">
        <v>272</v>
      </c>
      <c r="L36" s="18"/>
      <c r="M36" s="18">
        <v>100</v>
      </c>
      <c r="N36" s="18">
        <f t="shared" si="0"/>
        <v>272</v>
      </c>
      <c r="O36" s="15">
        <v>91</v>
      </c>
      <c r="P36" s="14">
        <v>176</v>
      </c>
      <c r="Q36" s="14" t="s">
        <v>160</v>
      </c>
      <c r="R36" s="14" t="s">
        <v>161</v>
      </c>
    </row>
    <row r="37" ht="69" customHeight="1" spans="1:18">
      <c r="A37" s="14" t="s">
        <v>162</v>
      </c>
      <c r="B37" s="15" t="s">
        <v>163</v>
      </c>
      <c r="C37" s="15" t="s">
        <v>164</v>
      </c>
      <c r="D37" s="16" t="s">
        <v>165</v>
      </c>
      <c r="E37" s="17" t="s">
        <v>0</v>
      </c>
      <c r="F37" s="15" t="s">
        <v>35</v>
      </c>
      <c r="G37" s="15" t="s">
        <v>35</v>
      </c>
      <c r="H37" s="18">
        <v>119.1992</v>
      </c>
      <c r="I37" s="18">
        <v>119.1992</v>
      </c>
      <c r="J37" s="18"/>
      <c r="K37" s="18"/>
      <c r="L37" s="18"/>
      <c r="M37" s="18">
        <v>100</v>
      </c>
      <c r="N37" s="18">
        <f t="shared" si="0"/>
        <v>119.1992</v>
      </c>
      <c r="O37" s="15">
        <v>1621</v>
      </c>
      <c r="P37" s="15">
        <v>1621</v>
      </c>
      <c r="Q37" s="14" t="s">
        <v>166</v>
      </c>
      <c r="R37" s="14" t="s">
        <v>167</v>
      </c>
    </row>
    <row r="38" ht="55" customHeight="1" spans="1:18">
      <c r="A38" s="14" t="s">
        <v>162</v>
      </c>
      <c r="B38" s="15" t="s">
        <v>110</v>
      </c>
      <c r="C38" s="15" t="s">
        <v>168</v>
      </c>
      <c r="D38" s="16" t="s">
        <v>169</v>
      </c>
      <c r="E38" s="17" t="s">
        <v>0</v>
      </c>
      <c r="F38" s="15" t="s">
        <v>35</v>
      </c>
      <c r="G38" s="15" t="s">
        <v>35</v>
      </c>
      <c r="H38" s="18">
        <v>25</v>
      </c>
      <c r="I38" s="18">
        <v>25</v>
      </c>
      <c r="J38" s="18"/>
      <c r="K38" s="18"/>
      <c r="L38" s="18"/>
      <c r="M38" s="18">
        <v>100</v>
      </c>
      <c r="N38" s="18">
        <f t="shared" si="0"/>
        <v>25</v>
      </c>
      <c r="O38" s="15">
        <v>434</v>
      </c>
      <c r="P38" s="14">
        <v>905</v>
      </c>
      <c r="Q38" s="14" t="s">
        <v>170</v>
      </c>
      <c r="R38" s="14" t="s">
        <v>167</v>
      </c>
    </row>
    <row r="39" ht="55" customHeight="1" spans="1:18">
      <c r="A39" s="14" t="s">
        <v>171</v>
      </c>
      <c r="B39" s="15" t="s">
        <v>172</v>
      </c>
      <c r="C39" s="15" t="s">
        <v>173</v>
      </c>
      <c r="D39" s="16" t="s">
        <v>174</v>
      </c>
      <c r="E39" s="17" t="s">
        <v>0</v>
      </c>
      <c r="F39" s="15" t="s">
        <v>35</v>
      </c>
      <c r="G39" s="15" t="s">
        <v>159</v>
      </c>
      <c r="H39" s="18">
        <v>335.28</v>
      </c>
      <c r="I39" s="18"/>
      <c r="J39" s="18"/>
      <c r="K39" s="18">
        <v>335.28</v>
      </c>
      <c r="L39" s="18"/>
      <c r="M39" s="18">
        <v>100</v>
      </c>
      <c r="N39" s="18">
        <f t="shared" si="0"/>
        <v>335.28</v>
      </c>
      <c r="O39" s="15">
        <v>127</v>
      </c>
      <c r="P39" s="14">
        <v>264</v>
      </c>
      <c r="Q39" s="14" t="s">
        <v>175</v>
      </c>
      <c r="R39" s="14" t="s">
        <v>176</v>
      </c>
    </row>
    <row r="40" ht="55" customHeight="1" spans="1:18">
      <c r="A40" s="14" t="s">
        <v>171</v>
      </c>
      <c r="B40" s="15" t="s">
        <v>177</v>
      </c>
      <c r="C40" s="15" t="s">
        <v>178</v>
      </c>
      <c r="D40" s="16" t="s">
        <v>179</v>
      </c>
      <c r="E40" s="17" t="s">
        <v>0</v>
      </c>
      <c r="F40" s="15" t="s">
        <v>35</v>
      </c>
      <c r="G40" s="15" t="s">
        <v>180</v>
      </c>
      <c r="H40" s="18">
        <v>72.72</v>
      </c>
      <c r="I40" s="18"/>
      <c r="J40" s="18"/>
      <c r="K40" s="18">
        <v>72.72</v>
      </c>
      <c r="L40" s="18"/>
      <c r="M40" s="18">
        <v>100</v>
      </c>
      <c r="N40" s="18">
        <f t="shared" ref="N40:N71" si="1">H40</f>
        <v>72.72</v>
      </c>
      <c r="O40" s="15">
        <v>186</v>
      </c>
      <c r="P40" s="14">
        <v>3126</v>
      </c>
      <c r="Q40" s="14" t="s">
        <v>181</v>
      </c>
      <c r="R40" s="14" t="s">
        <v>182</v>
      </c>
    </row>
    <row r="41" ht="55" customHeight="1" spans="1:18">
      <c r="A41" s="14" t="s">
        <v>183</v>
      </c>
      <c r="B41" s="15" t="s">
        <v>184</v>
      </c>
      <c r="C41" s="15" t="s">
        <v>185</v>
      </c>
      <c r="D41" s="16" t="s">
        <v>186</v>
      </c>
      <c r="E41" s="17" t="s">
        <v>187</v>
      </c>
      <c r="F41" s="15" t="s">
        <v>35</v>
      </c>
      <c r="G41" s="15" t="s">
        <v>159</v>
      </c>
      <c r="H41" s="18">
        <v>67.35</v>
      </c>
      <c r="I41" s="18">
        <v>67.35</v>
      </c>
      <c r="J41" s="18"/>
      <c r="K41" s="18"/>
      <c r="L41" s="18"/>
      <c r="M41" s="18">
        <v>100</v>
      </c>
      <c r="N41" s="18">
        <f t="shared" si="1"/>
        <v>67.35</v>
      </c>
      <c r="O41" s="15">
        <v>38</v>
      </c>
      <c r="P41" s="14">
        <v>278</v>
      </c>
      <c r="Q41" s="14" t="s">
        <v>188</v>
      </c>
      <c r="R41" s="14" t="s">
        <v>189</v>
      </c>
    </row>
    <row r="42" ht="55" customHeight="1" spans="1:18">
      <c r="A42" s="14" t="s">
        <v>183</v>
      </c>
      <c r="B42" s="15" t="s">
        <v>184</v>
      </c>
      <c r="C42" s="15" t="s">
        <v>190</v>
      </c>
      <c r="D42" s="16" t="s">
        <v>191</v>
      </c>
      <c r="E42" s="17" t="s">
        <v>187</v>
      </c>
      <c r="F42" s="15" t="s">
        <v>35</v>
      </c>
      <c r="G42" s="15" t="s">
        <v>159</v>
      </c>
      <c r="H42" s="18">
        <v>39.29</v>
      </c>
      <c r="I42" s="18">
        <v>39.29</v>
      </c>
      <c r="J42" s="18"/>
      <c r="K42" s="18"/>
      <c r="L42" s="18"/>
      <c r="M42" s="18">
        <v>100</v>
      </c>
      <c r="N42" s="18">
        <f t="shared" si="1"/>
        <v>39.29</v>
      </c>
      <c r="O42" s="15">
        <v>20</v>
      </c>
      <c r="P42" s="14">
        <v>143</v>
      </c>
      <c r="Q42" s="14" t="s">
        <v>192</v>
      </c>
      <c r="R42" s="14" t="s">
        <v>189</v>
      </c>
    </row>
    <row r="43" ht="55" customHeight="1" spans="1:18">
      <c r="A43" s="14" t="s">
        <v>183</v>
      </c>
      <c r="B43" s="15" t="s">
        <v>184</v>
      </c>
      <c r="C43" s="15" t="s">
        <v>193</v>
      </c>
      <c r="D43" s="16" t="s">
        <v>194</v>
      </c>
      <c r="E43" s="17" t="s">
        <v>195</v>
      </c>
      <c r="F43" s="15" t="s">
        <v>35</v>
      </c>
      <c r="G43" s="15" t="s">
        <v>159</v>
      </c>
      <c r="H43" s="18">
        <v>93.93</v>
      </c>
      <c r="I43" s="18">
        <v>93.93</v>
      </c>
      <c r="J43" s="18"/>
      <c r="K43" s="18"/>
      <c r="L43" s="18"/>
      <c r="M43" s="18">
        <v>100</v>
      </c>
      <c r="N43" s="18">
        <f t="shared" si="1"/>
        <v>93.93</v>
      </c>
      <c r="O43" s="15">
        <v>17</v>
      </c>
      <c r="P43" s="14">
        <v>302</v>
      </c>
      <c r="Q43" s="14" t="s">
        <v>196</v>
      </c>
      <c r="R43" s="14" t="s">
        <v>189</v>
      </c>
    </row>
    <row r="44" ht="55" customHeight="1" spans="1:18">
      <c r="A44" s="14" t="s">
        <v>183</v>
      </c>
      <c r="B44" s="15" t="s">
        <v>184</v>
      </c>
      <c r="C44" s="15" t="s">
        <v>197</v>
      </c>
      <c r="D44" s="16" t="s">
        <v>198</v>
      </c>
      <c r="E44" s="17" t="s">
        <v>195</v>
      </c>
      <c r="F44" s="15" t="s">
        <v>35</v>
      </c>
      <c r="G44" s="15" t="s">
        <v>159</v>
      </c>
      <c r="H44" s="18">
        <v>7.4</v>
      </c>
      <c r="I44" s="18">
        <v>7.4</v>
      </c>
      <c r="J44" s="18"/>
      <c r="K44" s="18"/>
      <c r="L44" s="18"/>
      <c r="M44" s="18">
        <v>100</v>
      </c>
      <c r="N44" s="18">
        <f t="shared" si="1"/>
        <v>7.4</v>
      </c>
      <c r="O44" s="15">
        <v>12</v>
      </c>
      <c r="P44" s="14">
        <v>156</v>
      </c>
      <c r="Q44" s="14" t="s">
        <v>199</v>
      </c>
      <c r="R44" s="14" t="s">
        <v>189</v>
      </c>
    </row>
    <row r="45" ht="55" customHeight="1" spans="1:18">
      <c r="A45" s="14" t="s">
        <v>183</v>
      </c>
      <c r="B45" s="15" t="s">
        <v>184</v>
      </c>
      <c r="C45" s="15" t="s">
        <v>200</v>
      </c>
      <c r="D45" s="16" t="s">
        <v>201</v>
      </c>
      <c r="E45" s="17" t="s">
        <v>195</v>
      </c>
      <c r="F45" s="15" t="s">
        <v>35</v>
      </c>
      <c r="G45" s="15" t="s">
        <v>159</v>
      </c>
      <c r="H45" s="18">
        <v>21.14</v>
      </c>
      <c r="I45" s="18">
        <v>21.14</v>
      </c>
      <c r="J45" s="18"/>
      <c r="K45" s="18"/>
      <c r="L45" s="18"/>
      <c r="M45" s="18">
        <v>100</v>
      </c>
      <c r="N45" s="18">
        <f t="shared" si="1"/>
        <v>21.14</v>
      </c>
      <c r="O45" s="15">
        <v>23</v>
      </c>
      <c r="P45" s="14">
        <v>261</v>
      </c>
      <c r="Q45" s="14" t="s">
        <v>202</v>
      </c>
      <c r="R45" s="14" t="s">
        <v>189</v>
      </c>
    </row>
    <row r="46" ht="55" customHeight="1" spans="1:18">
      <c r="A46" s="14" t="s">
        <v>183</v>
      </c>
      <c r="B46" s="15" t="s">
        <v>184</v>
      </c>
      <c r="C46" s="15" t="s">
        <v>203</v>
      </c>
      <c r="D46" s="16" t="s">
        <v>204</v>
      </c>
      <c r="E46" s="17" t="s">
        <v>195</v>
      </c>
      <c r="F46" s="15" t="s">
        <v>35</v>
      </c>
      <c r="G46" s="15" t="s">
        <v>159</v>
      </c>
      <c r="H46" s="18">
        <v>10.89</v>
      </c>
      <c r="I46" s="18">
        <v>10.89</v>
      </c>
      <c r="J46" s="18"/>
      <c r="K46" s="18"/>
      <c r="L46" s="18"/>
      <c r="M46" s="18">
        <v>100</v>
      </c>
      <c r="N46" s="18">
        <f t="shared" si="1"/>
        <v>10.89</v>
      </c>
      <c r="O46" s="15">
        <v>18</v>
      </c>
      <c r="P46" s="14">
        <v>178</v>
      </c>
      <c r="Q46" s="14" t="s">
        <v>205</v>
      </c>
      <c r="R46" s="14" t="s">
        <v>189</v>
      </c>
    </row>
    <row r="47" ht="55" customHeight="1" spans="1:18">
      <c r="A47" s="14" t="s">
        <v>183</v>
      </c>
      <c r="B47" s="15" t="s">
        <v>184</v>
      </c>
      <c r="C47" s="15" t="s">
        <v>206</v>
      </c>
      <c r="D47" s="16" t="s">
        <v>207</v>
      </c>
      <c r="E47" s="17" t="s">
        <v>208</v>
      </c>
      <c r="F47" s="15" t="s">
        <v>35</v>
      </c>
      <c r="G47" s="15" t="s">
        <v>159</v>
      </c>
      <c r="H47" s="18">
        <v>15.35</v>
      </c>
      <c r="I47" s="18">
        <v>15.35</v>
      </c>
      <c r="J47" s="18"/>
      <c r="K47" s="18"/>
      <c r="L47" s="18"/>
      <c r="M47" s="18">
        <v>100</v>
      </c>
      <c r="N47" s="18">
        <f t="shared" si="1"/>
        <v>15.35</v>
      </c>
      <c r="O47" s="15">
        <v>9</v>
      </c>
      <c r="P47" s="14">
        <v>136</v>
      </c>
      <c r="Q47" s="14" t="s">
        <v>209</v>
      </c>
      <c r="R47" s="14" t="s">
        <v>189</v>
      </c>
    </row>
    <row r="48" ht="55" customHeight="1" spans="1:18">
      <c r="A48" s="14" t="s">
        <v>183</v>
      </c>
      <c r="B48" s="15" t="s">
        <v>184</v>
      </c>
      <c r="C48" s="15" t="s">
        <v>210</v>
      </c>
      <c r="D48" s="16" t="s">
        <v>211</v>
      </c>
      <c r="E48" s="17" t="s">
        <v>208</v>
      </c>
      <c r="F48" s="15" t="s">
        <v>35</v>
      </c>
      <c r="G48" s="15" t="s">
        <v>159</v>
      </c>
      <c r="H48" s="18">
        <v>2.71</v>
      </c>
      <c r="I48" s="18">
        <v>2.71</v>
      </c>
      <c r="J48" s="18"/>
      <c r="K48" s="18"/>
      <c r="L48" s="18"/>
      <c r="M48" s="18">
        <v>100</v>
      </c>
      <c r="N48" s="18">
        <f t="shared" si="1"/>
        <v>2.71</v>
      </c>
      <c r="O48" s="15">
        <v>9</v>
      </c>
      <c r="P48" s="14">
        <v>147</v>
      </c>
      <c r="Q48" s="14" t="s">
        <v>212</v>
      </c>
      <c r="R48" s="14" t="s">
        <v>189</v>
      </c>
    </row>
    <row r="49" ht="55" customHeight="1" spans="1:18">
      <c r="A49" s="14" t="s">
        <v>183</v>
      </c>
      <c r="B49" s="15" t="s">
        <v>184</v>
      </c>
      <c r="C49" s="15" t="s">
        <v>213</v>
      </c>
      <c r="D49" s="16" t="s">
        <v>214</v>
      </c>
      <c r="E49" s="17" t="s">
        <v>208</v>
      </c>
      <c r="F49" s="15" t="s">
        <v>35</v>
      </c>
      <c r="G49" s="15" t="s">
        <v>159</v>
      </c>
      <c r="H49" s="18">
        <v>48.35</v>
      </c>
      <c r="I49" s="18">
        <v>48.35</v>
      </c>
      <c r="J49" s="18"/>
      <c r="K49" s="18"/>
      <c r="L49" s="18"/>
      <c r="M49" s="18">
        <v>100</v>
      </c>
      <c r="N49" s="18">
        <f t="shared" si="1"/>
        <v>48.35</v>
      </c>
      <c r="O49" s="15">
        <v>31</v>
      </c>
      <c r="P49" s="14">
        <v>288</v>
      </c>
      <c r="Q49" s="14" t="s">
        <v>215</v>
      </c>
      <c r="R49" s="14" t="s">
        <v>189</v>
      </c>
    </row>
    <row r="50" ht="55" customHeight="1" spans="1:18">
      <c r="A50" s="14" t="s">
        <v>183</v>
      </c>
      <c r="B50" s="15" t="s">
        <v>184</v>
      </c>
      <c r="C50" s="15" t="s">
        <v>216</v>
      </c>
      <c r="D50" s="16" t="s">
        <v>217</v>
      </c>
      <c r="E50" s="17" t="s">
        <v>208</v>
      </c>
      <c r="F50" s="15" t="s">
        <v>35</v>
      </c>
      <c r="G50" s="15" t="s">
        <v>159</v>
      </c>
      <c r="H50" s="18">
        <v>53.37</v>
      </c>
      <c r="I50" s="18">
        <v>53.37</v>
      </c>
      <c r="J50" s="18"/>
      <c r="K50" s="18"/>
      <c r="L50" s="18"/>
      <c r="M50" s="18">
        <v>100</v>
      </c>
      <c r="N50" s="18">
        <f t="shared" si="1"/>
        <v>53.37</v>
      </c>
      <c r="O50" s="15">
        <v>56</v>
      </c>
      <c r="P50" s="14">
        <v>196</v>
      </c>
      <c r="Q50" s="14" t="s">
        <v>218</v>
      </c>
      <c r="R50" s="14" t="s">
        <v>189</v>
      </c>
    </row>
    <row r="51" ht="55" customHeight="1" spans="1:18">
      <c r="A51" s="14" t="s">
        <v>183</v>
      </c>
      <c r="B51" s="15" t="s">
        <v>184</v>
      </c>
      <c r="C51" s="15" t="s">
        <v>219</v>
      </c>
      <c r="D51" s="16" t="s">
        <v>220</v>
      </c>
      <c r="E51" s="17" t="s">
        <v>221</v>
      </c>
      <c r="F51" s="15" t="s">
        <v>35</v>
      </c>
      <c r="G51" s="15" t="s">
        <v>159</v>
      </c>
      <c r="H51" s="18">
        <v>15.88</v>
      </c>
      <c r="I51" s="18">
        <v>15.88</v>
      </c>
      <c r="J51" s="18"/>
      <c r="K51" s="18"/>
      <c r="L51" s="18"/>
      <c r="M51" s="18">
        <v>100</v>
      </c>
      <c r="N51" s="18">
        <f t="shared" si="1"/>
        <v>15.88</v>
      </c>
      <c r="O51" s="15">
        <v>22</v>
      </c>
      <c r="P51" s="14">
        <v>289</v>
      </c>
      <c r="Q51" s="14" t="s">
        <v>222</v>
      </c>
      <c r="R51" s="14" t="s">
        <v>189</v>
      </c>
    </row>
    <row r="52" ht="55" customHeight="1" spans="1:18">
      <c r="A52" s="14" t="s">
        <v>183</v>
      </c>
      <c r="B52" s="15" t="s">
        <v>184</v>
      </c>
      <c r="C52" s="15" t="s">
        <v>223</v>
      </c>
      <c r="D52" s="16" t="s">
        <v>224</v>
      </c>
      <c r="E52" s="17" t="s">
        <v>221</v>
      </c>
      <c r="F52" s="15" t="s">
        <v>35</v>
      </c>
      <c r="G52" s="15" t="s">
        <v>159</v>
      </c>
      <c r="H52" s="18">
        <v>24.52</v>
      </c>
      <c r="I52" s="18">
        <v>24.52</v>
      </c>
      <c r="J52" s="18"/>
      <c r="K52" s="18"/>
      <c r="L52" s="18"/>
      <c r="M52" s="18">
        <v>100</v>
      </c>
      <c r="N52" s="18">
        <f t="shared" si="1"/>
        <v>24.52</v>
      </c>
      <c r="O52" s="15">
        <v>33</v>
      </c>
      <c r="P52" s="14">
        <v>218</v>
      </c>
      <c r="Q52" s="14" t="s">
        <v>225</v>
      </c>
      <c r="R52" s="14" t="s">
        <v>189</v>
      </c>
    </row>
    <row r="53" ht="55" customHeight="1" spans="1:18">
      <c r="A53" s="14" t="s">
        <v>183</v>
      </c>
      <c r="B53" s="15" t="s">
        <v>184</v>
      </c>
      <c r="C53" s="15" t="s">
        <v>226</v>
      </c>
      <c r="D53" s="16" t="s">
        <v>227</v>
      </c>
      <c r="E53" s="17" t="s">
        <v>228</v>
      </c>
      <c r="F53" s="15" t="s">
        <v>35</v>
      </c>
      <c r="G53" s="15" t="s">
        <v>159</v>
      </c>
      <c r="H53" s="18">
        <v>17.13</v>
      </c>
      <c r="I53" s="18">
        <v>17.13</v>
      </c>
      <c r="J53" s="18"/>
      <c r="K53" s="18"/>
      <c r="L53" s="18"/>
      <c r="M53" s="18">
        <v>100</v>
      </c>
      <c r="N53" s="18">
        <f t="shared" si="1"/>
        <v>17.13</v>
      </c>
      <c r="O53" s="15">
        <v>48</v>
      </c>
      <c r="P53" s="14">
        <v>362</v>
      </c>
      <c r="Q53" s="14" t="s">
        <v>229</v>
      </c>
      <c r="R53" s="14" t="s">
        <v>189</v>
      </c>
    </row>
    <row r="54" ht="55" customHeight="1" spans="1:18">
      <c r="A54" s="14" t="s">
        <v>183</v>
      </c>
      <c r="B54" s="15" t="s">
        <v>184</v>
      </c>
      <c r="C54" s="15" t="s">
        <v>230</v>
      </c>
      <c r="D54" s="16" t="s">
        <v>231</v>
      </c>
      <c r="E54" s="17" t="s">
        <v>232</v>
      </c>
      <c r="F54" s="15" t="s">
        <v>35</v>
      </c>
      <c r="G54" s="15" t="s">
        <v>159</v>
      </c>
      <c r="H54" s="18">
        <v>34.44</v>
      </c>
      <c r="I54" s="18">
        <v>34.44</v>
      </c>
      <c r="J54" s="18"/>
      <c r="K54" s="18"/>
      <c r="L54" s="18"/>
      <c r="M54" s="18">
        <v>100</v>
      </c>
      <c r="N54" s="18">
        <f t="shared" si="1"/>
        <v>34.44</v>
      </c>
      <c r="O54" s="15">
        <v>149</v>
      </c>
      <c r="P54" s="14">
        <v>314</v>
      </c>
      <c r="Q54" s="14" t="s">
        <v>233</v>
      </c>
      <c r="R54" s="14" t="s">
        <v>189</v>
      </c>
    </row>
    <row r="55" ht="55" customHeight="1" spans="1:18">
      <c r="A55" s="14" t="s">
        <v>183</v>
      </c>
      <c r="B55" s="15" t="s">
        <v>184</v>
      </c>
      <c r="C55" s="15" t="s">
        <v>234</v>
      </c>
      <c r="D55" s="16" t="s">
        <v>235</v>
      </c>
      <c r="E55" s="17" t="s">
        <v>232</v>
      </c>
      <c r="F55" s="15" t="s">
        <v>35</v>
      </c>
      <c r="G55" s="15" t="s">
        <v>159</v>
      </c>
      <c r="H55" s="18">
        <v>38.22</v>
      </c>
      <c r="I55" s="18">
        <v>38.22</v>
      </c>
      <c r="J55" s="18"/>
      <c r="K55" s="18"/>
      <c r="L55" s="18"/>
      <c r="M55" s="18">
        <v>100</v>
      </c>
      <c r="N55" s="18">
        <f t="shared" si="1"/>
        <v>38.22</v>
      </c>
      <c r="O55" s="15">
        <v>149</v>
      </c>
      <c r="P55" s="14">
        <v>314</v>
      </c>
      <c r="Q55" s="14" t="s">
        <v>236</v>
      </c>
      <c r="R55" s="14" t="s">
        <v>189</v>
      </c>
    </row>
    <row r="56" ht="55" customHeight="1" spans="1:18">
      <c r="A56" s="14" t="s">
        <v>183</v>
      </c>
      <c r="B56" s="15" t="s">
        <v>184</v>
      </c>
      <c r="C56" s="15" t="s">
        <v>237</v>
      </c>
      <c r="D56" s="16" t="s">
        <v>238</v>
      </c>
      <c r="E56" s="17" t="s">
        <v>232</v>
      </c>
      <c r="F56" s="15" t="s">
        <v>35</v>
      </c>
      <c r="G56" s="15" t="s">
        <v>159</v>
      </c>
      <c r="H56" s="18">
        <v>49.9</v>
      </c>
      <c r="I56" s="18">
        <v>49.9</v>
      </c>
      <c r="J56" s="18"/>
      <c r="K56" s="18"/>
      <c r="L56" s="18"/>
      <c r="M56" s="18">
        <v>100</v>
      </c>
      <c r="N56" s="18">
        <f t="shared" si="1"/>
        <v>49.9</v>
      </c>
      <c r="O56" s="15">
        <v>144</v>
      </c>
      <c r="P56" s="14">
        <v>314</v>
      </c>
      <c r="Q56" s="14" t="s">
        <v>239</v>
      </c>
      <c r="R56" s="14" t="s">
        <v>189</v>
      </c>
    </row>
    <row r="57" ht="55" customHeight="1" spans="1:18">
      <c r="A57" s="14" t="s">
        <v>183</v>
      </c>
      <c r="B57" s="15" t="s">
        <v>184</v>
      </c>
      <c r="C57" s="15" t="s">
        <v>240</v>
      </c>
      <c r="D57" s="16" t="s">
        <v>241</v>
      </c>
      <c r="E57" s="17" t="s">
        <v>232</v>
      </c>
      <c r="F57" s="15" t="s">
        <v>35</v>
      </c>
      <c r="G57" s="15" t="s">
        <v>159</v>
      </c>
      <c r="H57" s="18">
        <v>47.02</v>
      </c>
      <c r="I57" s="18">
        <v>47.02</v>
      </c>
      <c r="J57" s="18"/>
      <c r="K57" s="18"/>
      <c r="L57" s="18"/>
      <c r="M57" s="18">
        <v>100</v>
      </c>
      <c r="N57" s="18">
        <f t="shared" si="1"/>
        <v>47.02</v>
      </c>
      <c r="O57" s="15">
        <v>149</v>
      </c>
      <c r="P57" s="14">
        <v>246</v>
      </c>
      <c r="Q57" s="14" t="s">
        <v>242</v>
      </c>
      <c r="R57" s="14" t="s">
        <v>189</v>
      </c>
    </row>
    <row r="58" ht="55" customHeight="1" spans="1:18">
      <c r="A58" s="14" t="s">
        <v>183</v>
      </c>
      <c r="B58" s="15" t="s">
        <v>184</v>
      </c>
      <c r="C58" s="15" t="s">
        <v>243</v>
      </c>
      <c r="D58" s="16" t="s">
        <v>244</v>
      </c>
      <c r="E58" s="17" t="s">
        <v>228</v>
      </c>
      <c r="F58" s="15" t="s">
        <v>35</v>
      </c>
      <c r="G58" s="15" t="s">
        <v>159</v>
      </c>
      <c r="H58" s="18">
        <v>102.6</v>
      </c>
      <c r="I58" s="18">
        <v>102.6</v>
      </c>
      <c r="J58" s="18"/>
      <c r="K58" s="18"/>
      <c r="L58" s="18"/>
      <c r="M58" s="18">
        <v>100</v>
      </c>
      <c r="N58" s="18">
        <f t="shared" si="1"/>
        <v>102.6</v>
      </c>
      <c r="O58" s="15">
        <v>77</v>
      </c>
      <c r="P58" s="14">
        <v>197</v>
      </c>
      <c r="Q58" s="14" t="s">
        <v>245</v>
      </c>
      <c r="R58" s="14" t="s">
        <v>189</v>
      </c>
    </row>
    <row r="59" ht="55" customHeight="1" spans="1:18">
      <c r="A59" s="14" t="s">
        <v>183</v>
      </c>
      <c r="B59" s="15" t="s">
        <v>184</v>
      </c>
      <c r="C59" s="15" t="s">
        <v>246</v>
      </c>
      <c r="D59" s="16" t="s">
        <v>247</v>
      </c>
      <c r="E59" s="17" t="s">
        <v>248</v>
      </c>
      <c r="F59" s="15" t="s">
        <v>35</v>
      </c>
      <c r="G59" s="15" t="s">
        <v>35</v>
      </c>
      <c r="H59" s="18">
        <v>15.1</v>
      </c>
      <c r="I59" s="18">
        <v>15.1</v>
      </c>
      <c r="J59" s="18"/>
      <c r="K59" s="18"/>
      <c r="L59" s="18"/>
      <c r="M59" s="18">
        <v>100</v>
      </c>
      <c r="N59" s="18">
        <f t="shared" si="1"/>
        <v>15.1</v>
      </c>
      <c r="O59" s="15">
        <v>8</v>
      </c>
      <c r="P59" s="14">
        <v>144</v>
      </c>
      <c r="Q59" s="14" t="s">
        <v>249</v>
      </c>
      <c r="R59" s="14" t="s">
        <v>189</v>
      </c>
    </row>
    <row r="60" ht="55" customHeight="1" spans="1:18">
      <c r="A60" s="14" t="s">
        <v>183</v>
      </c>
      <c r="B60" s="15" t="s">
        <v>184</v>
      </c>
      <c r="C60" s="15" t="s">
        <v>250</v>
      </c>
      <c r="D60" s="16" t="s">
        <v>251</v>
      </c>
      <c r="E60" s="17" t="s">
        <v>252</v>
      </c>
      <c r="F60" s="15" t="s">
        <v>35</v>
      </c>
      <c r="G60" s="15" t="s">
        <v>35</v>
      </c>
      <c r="H60" s="18">
        <v>10.5</v>
      </c>
      <c r="I60" s="18">
        <v>10.5</v>
      </c>
      <c r="J60" s="18"/>
      <c r="K60" s="18"/>
      <c r="L60" s="18"/>
      <c r="M60" s="18">
        <v>100</v>
      </c>
      <c r="N60" s="18">
        <f t="shared" si="1"/>
        <v>10.5</v>
      </c>
      <c r="O60" s="15">
        <v>52</v>
      </c>
      <c r="P60" s="14">
        <v>234</v>
      </c>
      <c r="Q60" s="14" t="s">
        <v>253</v>
      </c>
      <c r="R60" s="14" t="s">
        <v>189</v>
      </c>
    </row>
    <row r="61" ht="55" customHeight="1" spans="1:18">
      <c r="A61" s="14" t="s">
        <v>183</v>
      </c>
      <c r="B61" s="15" t="s">
        <v>184</v>
      </c>
      <c r="C61" s="15" t="s">
        <v>254</v>
      </c>
      <c r="D61" s="16" t="s">
        <v>255</v>
      </c>
      <c r="E61" s="17" t="s">
        <v>134</v>
      </c>
      <c r="F61" s="15" t="s">
        <v>35</v>
      </c>
      <c r="G61" s="15" t="s">
        <v>35</v>
      </c>
      <c r="H61" s="18">
        <v>23</v>
      </c>
      <c r="I61" s="18">
        <v>23</v>
      </c>
      <c r="J61" s="18"/>
      <c r="K61" s="18"/>
      <c r="L61" s="18"/>
      <c r="M61" s="18">
        <v>100</v>
      </c>
      <c r="N61" s="18">
        <f t="shared" si="1"/>
        <v>23</v>
      </c>
      <c r="O61" s="15">
        <v>52</v>
      </c>
      <c r="P61" s="14">
        <v>213</v>
      </c>
      <c r="Q61" s="14" t="s">
        <v>256</v>
      </c>
      <c r="R61" s="14" t="s">
        <v>189</v>
      </c>
    </row>
    <row r="62" ht="55" customHeight="1" spans="1:18">
      <c r="A62" s="14" t="s">
        <v>183</v>
      </c>
      <c r="B62" s="15" t="s">
        <v>184</v>
      </c>
      <c r="C62" s="15" t="s">
        <v>257</v>
      </c>
      <c r="D62" s="16" t="s">
        <v>258</v>
      </c>
      <c r="E62" s="17" t="s">
        <v>122</v>
      </c>
      <c r="F62" s="15" t="s">
        <v>35</v>
      </c>
      <c r="G62" s="15" t="s">
        <v>35</v>
      </c>
      <c r="H62" s="18">
        <v>32.1</v>
      </c>
      <c r="I62" s="18">
        <v>32.1</v>
      </c>
      <c r="J62" s="18"/>
      <c r="K62" s="18"/>
      <c r="L62" s="18"/>
      <c r="M62" s="18">
        <v>100</v>
      </c>
      <c r="N62" s="18">
        <f t="shared" si="1"/>
        <v>32.1</v>
      </c>
      <c r="O62" s="15">
        <v>176</v>
      </c>
      <c r="P62" s="14">
        <v>439</v>
      </c>
      <c r="Q62" s="14" t="s">
        <v>259</v>
      </c>
      <c r="R62" s="14" t="s">
        <v>189</v>
      </c>
    </row>
    <row r="63" ht="55" customHeight="1" spans="1:18">
      <c r="A63" s="14" t="s">
        <v>183</v>
      </c>
      <c r="B63" s="15" t="s">
        <v>184</v>
      </c>
      <c r="C63" s="15" t="s">
        <v>260</v>
      </c>
      <c r="D63" s="16" t="s">
        <v>261</v>
      </c>
      <c r="E63" s="17" t="s">
        <v>34</v>
      </c>
      <c r="F63" s="15" t="s">
        <v>35</v>
      </c>
      <c r="G63" s="15" t="s">
        <v>35</v>
      </c>
      <c r="H63" s="18">
        <v>8.3</v>
      </c>
      <c r="I63" s="18">
        <v>8.3</v>
      </c>
      <c r="J63" s="18"/>
      <c r="K63" s="18"/>
      <c r="L63" s="18"/>
      <c r="M63" s="18">
        <v>100</v>
      </c>
      <c r="N63" s="18">
        <f t="shared" si="1"/>
        <v>8.3</v>
      </c>
      <c r="O63" s="15">
        <v>56</v>
      </c>
      <c r="P63" s="14">
        <v>315</v>
      </c>
      <c r="Q63" s="14" t="s">
        <v>262</v>
      </c>
      <c r="R63" s="14" t="s">
        <v>189</v>
      </c>
    </row>
    <row r="64" ht="55" customHeight="1" spans="1:18">
      <c r="A64" s="14" t="s">
        <v>183</v>
      </c>
      <c r="B64" s="15" t="s">
        <v>184</v>
      </c>
      <c r="C64" s="15" t="s">
        <v>263</v>
      </c>
      <c r="D64" s="16" t="s">
        <v>264</v>
      </c>
      <c r="E64" s="17" t="s">
        <v>265</v>
      </c>
      <c r="F64" s="15" t="s">
        <v>35</v>
      </c>
      <c r="G64" s="15" t="s">
        <v>35</v>
      </c>
      <c r="H64" s="18">
        <v>8.3</v>
      </c>
      <c r="I64" s="18">
        <v>8.3</v>
      </c>
      <c r="J64" s="18"/>
      <c r="K64" s="18"/>
      <c r="L64" s="18"/>
      <c r="M64" s="18">
        <v>100</v>
      </c>
      <c r="N64" s="18">
        <f t="shared" si="1"/>
        <v>8.3</v>
      </c>
      <c r="O64" s="15">
        <v>15</v>
      </c>
      <c r="P64" s="14">
        <v>128</v>
      </c>
      <c r="Q64" s="14" t="s">
        <v>266</v>
      </c>
      <c r="R64" s="14" t="s">
        <v>189</v>
      </c>
    </row>
    <row r="65" ht="55" customHeight="1" spans="1:18">
      <c r="A65" s="14" t="s">
        <v>183</v>
      </c>
      <c r="B65" s="15" t="s">
        <v>184</v>
      </c>
      <c r="C65" s="15" t="s">
        <v>267</v>
      </c>
      <c r="D65" s="16" t="s">
        <v>268</v>
      </c>
      <c r="E65" s="17" t="s">
        <v>269</v>
      </c>
      <c r="F65" s="15" t="s">
        <v>35</v>
      </c>
      <c r="G65" s="15" t="s">
        <v>35</v>
      </c>
      <c r="H65" s="18">
        <v>38.2</v>
      </c>
      <c r="I65" s="18">
        <v>38.2</v>
      </c>
      <c r="J65" s="18"/>
      <c r="K65" s="18"/>
      <c r="L65" s="18"/>
      <c r="M65" s="18">
        <v>100</v>
      </c>
      <c r="N65" s="18">
        <f t="shared" si="1"/>
        <v>38.2</v>
      </c>
      <c r="O65" s="15">
        <v>76</v>
      </c>
      <c r="P65" s="14">
        <v>319</v>
      </c>
      <c r="Q65" s="14" t="s">
        <v>270</v>
      </c>
      <c r="R65" s="14" t="s">
        <v>189</v>
      </c>
    </row>
    <row r="66" ht="55" customHeight="1" spans="1:18">
      <c r="A66" s="14" t="s">
        <v>183</v>
      </c>
      <c r="B66" s="15" t="s">
        <v>184</v>
      </c>
      <c r="C66" s="15" t="s">
        <v>271</v>
      </c>
      <c r="D66" s="16" t="s">
        <v>272</v>
      </c>
      <c r="E66" s="17" t="s">
        <v>273</v>
      </c>
      <c r="F66" s="15" t="s">
        <v>35</v>
      </c>
      <c r="G66" s="15" t="s">
        <v>159</v>
      </c>
      <c r="H66" s="18">
        <v>5</v>
      </c>
      <c r="I66" s="18"/>
      <c r="J66" s="18">
        <v>5</v>
      </c>
      <c r="K66" s="18"/>
      <c r="L66" s="18"/>
      <c r="M66" s="18">
        <v>100</v>
      </c>
      <c r="N66" s="18">
        <f t="shared" si="1"/>
        <v>5</v>
      </c>
      <c r="O66" s="15">
        <v>15</v>
      </c>
      <c r="P66" s="14">
        <v>417</v>
      </c>
      <c r="Q66" s="14" t="s">
        <v>274</v>
      </c>
      <c r="R66" s="14" t="s">
        <v>189</v>
      </c>
    </row>
    <row r="67" ht="55" customHeight="1" spans="1:18">
      <c r="A67" s="14" t="s">
        <v>183</v>
      </c>
      <c r="B67" s="15" t="s">
        <v>184</v>
      </c>
      <c r="C67" s="15" t="s">
        <v>275</v>
      </c>
      <c r="D67" s="16" t="s">
        <v>276</v>
      </c>
      <c r="E67" s="17" t="s">
        <v>273</v>
      </c>
      <c r="F67" s="15" t="s">
        <v>35</v>
      </c>
      <c r="G67" s="15" t="s">
        <v>159</v>
      </c>
      <c r="H67" s="18">
        <v>17</v>
      </c>
      <c r="I67" s="18"/>
      <c r="J67" s="18">
        <v>17</v>
      </c>
      <c r="K67" s="18"/>
      <c r="L67" s="18"/>
      <c r="M67" s="18">
        <v>100</v>
      </c>
      <c r="N67" s="18">
        <f t="shared" si="1"/>
        <v>17</v>
      </c>
      <c r="O67" s="15">
        <v>7</v>
      </c>
      <c r="P67" s="14">
        <v>220</v>
      </c>
      <c r="Q67" s="14" t="s">
        <v>277</v>
      </c>
      <c r="R67" s="14" t="s">
        <v>189</v>
      </c>
    </row>
    <row r="68" ht="55" customHeight="1" spans="1:18">
      <c r="A68" s="14" t="s">
        <v>183</v>
      </c>
      <c r="B68" s="15" t="s">
        <v>184</v>
      </c>
      <c r="C68" s="15" t="s">
        <v>278</v>
      </c>
      <c r="D68" s="16" t="s">
        <v>279</v>
      </c>
      <c r="E68" s="17" t="s">
        <v>280</v>
      </c>
      <c r="F68" s="15" t="s">
        <v>35</v>
      </c>
      <c r="G68" s="15" t="s">
        <v>159</v>
      </c>
      <c r="H68" s="18">
        <v>41</v>
      </c>
      <c r="I68" s="18"/>
      <c r="J68" s="18">
        <v>41</v>
      </c>
      <c r="K68" s="18"/>
      <c r="L68" s="18"/>
      <c r="M68" s="18">
        <v>100</v>
      </c>
      <c r="N68" s="18">
        <f t="shared" si="1"/>
        <v>41</v>
      </c>
      <c r="O68" s="15">
        <v>12</v>
      </c>
      <c r="P68" s="14">
        <v>249</v>
      </c>
      <c r="Q68" s="14" t="s">
        <v>281</v>
      </c>
      <c r="R68" s="14" t="s">
        <v>189</v>
      </c>
    </row>
    <row r="69" ht="55" customHeight="1" spans="1:18">
      <c r="A69" s="14" t="s">
        <v>183</v>
      </c>
      <c r="B69" s="15" t="s">
        <v>184</v>
      </c>
      <c r="C69" s="15" t="s">
        <v>282</v>
      </c>
      <c r="D69" s="16" t="s">
        <v>283</v>
      </c>
      <c r="E69" s="17" t="s">
        <v>46</v>
      </c>
      <c r="F69" s="15" t="s">
        <v>35</v>
      </c>
      <c r="G69" s="15" t="s">
        <v>159</v>
      </c>
      <c r="H69" s="18">
        <v>31</v>
      </c>
      <c r="I69" s="18"/>
      <c r="J69" s="18">
        <v>31</v>
      </c>
      <c r="K69" s="18"/>
      <c r="L69" s="18"/>
      <c r="M69" s="18">
        <v>100</v>
      </c>
      <c r="N69" s="18">
        <f t="shared" si="1"/>
        <v>31</v>
      </c>
      <c r="O69" s="15">
        <v>12</v>
      </c>
      <c r="P69" s="14">
        <v>264</v>
      </c>
      <c r="Q69" s="14" t="s">
        <v>284</v>
      </c>
      <c r="R69" s="14" t="s">
        <v>189</v>
      </c>
    </row>
    <row r="70" ht="55" customHeight="1" spans="1:18">
      <c r="A70" s="14" t="s">
        <v>183</v>
      </c>
      <c r="B70" s="15" t="s">
        <v>184</v>
      </c>
      <c r="C70" s="15" t="s">
        <v>285</v>
      </c>
      <c r="D70" s="16" t="s">
        <v>286</v>
      </c>
      <c r="E70" s="17" t="s">
        <v>130</v>
      </c>
      <c r="F70" s="15" t="s">
        <v>35</v>
      </c>
      <c r="G70" s="15" t="s">
        <v>159</v>
      </c>
      <c r="H70" s="18">
        <v>44</v>
      </c>
      <c r="I70" s="18"/>
      <c r="J70" s="18">
        <v>44</v>
      </c>
      <c r="K70" s="18"/>
      <c r="L70" s="18"/>
      <c r="M70" s="18">
        <v>100</v>
      </c>
      <c r="N70" s="18">
        <f t="shared" si="1"/>
        <v>44</v>
      </c>
      <c r="O70" s="15">
        <v>203</v>
      </c>
      <c r="P70" s="14">
        <v>314</v>
      </c>
      <c r="Q70" s="14" t="s">
        <v>287</v>
      </c>
      <c r="R70" s="14" t="s">
        <v>189</v>
      </c>
    </row>
    <row r="71" ht="55" customHeight="1" spans="1:18">
      <c r="A71" s="14" t="s">
        <v>183</v>
      </c>
      <c r="B71" s="15" t="s">
        <v>184</v>
      </c>
      <c r="C71" s="15" t="s">
        <v>288</v>
      </c>
      <c r="D71" s="16" t="s">
        <v>289</v>
      </c>
      <c r="E71" s="17" t="s">
        <v>290</v>
      </c>
      <c r="F71" s="15" t="s">
        <v>35</v>
      </c>
      <c r="G71" s="15" t="s">
        <v>159</v>
      </c>
      <c r="H71" s="18">
        <v>37</v>
      </c>
      <c r="I71" s="18"/>
      <c r="J71" s="18">
        <v>37</v>
      </c>
      <c r="K71" s="18"/>
      <c r="L71" s="18"/>
      <c r="M71" s="18">
        <v>100</v>
      </c>
      <c r="N71" s="18">
        <f t="shared" si="1"/>
        <v>37</v>
      </c>
      <c r="O71" s="15">
        <v>174</v>
      </c>
      <c r="P71" s="14">
        <v>267</v>
      </c>
      <c r="Q71" s="14" t="s">
        <v>291</v>
      </c>
      <c r="R71" s="14" t="s">
        <v>189</v>
      </c>
    </row>
    <row r="72" ht="55" customHeight="1" spans="1:18">
      <c r="A72" s="14" t="s">
        <v>183</v>
      </c>
      <c r="B72" s="15" t="s">
        <v>184</v>
      </c>
      <c r="C72" s="15" t="s">
        <v>292</v>
      </c>
      <c r="D72" s="16" t="s">
        <v>293</v>
      </c>
      <c r="E72" s="17" t="s">
        <v>248</v>
      </c>
      <c r="F72" s="15" t="s">
        <v>35</v>
      </c>
      <c r="G72" s="15" t="s">
        <v>159</v>
      </c>
      <c r="H72" s="18">
        <v>12</v>
      </c>
      <c r="I72" s="18"/>
      <c r="J72" s="18">
        <v>12</v>
      </c>
      <c r="K72" s="18"/>
      <c r="L72" s="18"/>
      <c r="M72" s="18">
        <v>100</v>
      </c>
      <c r="N72" s="18">
        <f t="shared" ref="N72:N113" si="2">H72</f>
        <v>12</v>
      </c>
      <c r="O72" s="15">
        <v>145</v>
      </c>
      <c r="P72" s="14">
        <v>241</v>
      </c>
      <c r="Q72" s="14" t="s">
        <v>294</v>
      </c>
      <c r="R72" s="14" t="s">
        <v>189</v>
      </c>
    </row>
    <row r="73" ht="55" customHeight="1" spans="1:18">
      <c r="A73" s="14" t="s">
        <v>183</v>
      </c>
      <c r="B73" s="15" t="s">
        <v>184</v>
      </c>
      <c r="C73" s="15" t="s">
        <v>295</v>
      </c>
      <c r="D73" s="16" t="s">
        <v>296</v>
      </c>
      <c r="E73" s="17" t="s">
        <v>269</v>
      </c>
      <c r="F73" s="15" t="s">
        <v>35</v>
      </c>
      <c r="G73" s="15" t="s">
        <v>159</v>
      </c>
      <c r="H73" s="18">
        <v>30</v>
      </c>
      <c r="I73" s="18"/>
      <c r="J73" s="18">
        <v>30</v>
      </c>
      <c r="K73" s="18"/>
      <c r="L73" s="18"/>
      <c r="M73" s="18">
        <v>100</v>
      </c>
      <c r="N73" s="18">
        <f t="shared" si="2"/>
        <v>30</v>
      </c>
      <c r="O73" s="15">
        <v>65</v>
      </c>
      <c r="P73" s="14">
        <v>264</v>
      </c>
      <c r="Q73" s="14" t="s">
        <v>297</v>
      </c>
      <c r="R73" s="14" t="s">
        <v>189</v>
      </c>
    </row>
    <row r="74" ht="55" customHeight="1" spans="1:18">
      <c r="A74" s="14" t="s">
        <v>183</v>
      </c>
      <c r="B74" s="15" t="s">
        <v>184</v>
      </c>
      <c r="C74" s="15" t="s">
        <v>298</v>
      </c>
      <c r="D74" s="16" t="s">
        <v>299</v>
      </c>
      <c r="E74" s="17" t="s">
        <v>300</v>
      </c>
      <c r="F74" s="15" t="s">
        <v>35</v>
      </c>
      <c r="G74" s="15" t="s">
        <v>159</v>
      </c>
      <c r="H74" s="18">
        <v>18</v>
      </c>
      <c r="I74" s="18"/>
      <c r="J74" s="18">
        <v>18</v>
      </c>
      <c r="K74" s="18"/>
      <c r="L74" s="18"/>
      <c r="M74" s="18">
        <v>100</v>
      </c>
      <c r="N74" s="18">
        <f t="shared" si="2"/>
        <v>18</v>
      </c>
      <c r="O74" s="15">
        <v>14</v>
      </c>
      <c r="P74" s="14">
        <v>197</v>
      </c>
      <c r="Q74" s="14" t="s">
        <v>301</v>
      </c>
      <c r="R74" s="14" t="s">
        <v>189</v>
      </c>
    </row>
    <row r="75" ht="55" customHeight="1" spans="1:18">
      <c r="A75" s="14" t="s">
        <v>183</v>
      </c>
      <c r="B75" s="15" t="s">
        <v>184</v>
      </c>
      <c r="C75" s="15" t="s">
        <v>302</v>
      </c>
      <c r="D75" s="16" t="s">
        <v>303</v>
      </c>
      <c r="E75" s="17" t="s">
        <v>187</v>
      </c>
      <c r="F75" s="15" t="s">
        <v>35</v>
      </c>
      <c r="G75" s="15" t="s">
        <v>159</v>
      </c>
      <c r="H75" s="18">
        <v>26</v>
      </c>
      <c r="I75" s="18"/>
      <c r="J75" s="18">
        <v>26</v>
      </c>
      <c r="K75" s="18"/>
      <c r="L75" s="18"/>
      <c r="M75" s="18">
        <v>100</v>
      </c>
      <c r="N75" s="18">
        <f t="shared" si="2"/>
        <v>26</v>
      </c>
      <c r="O75" s="15">
        <v>128</v>
      </c>
      <c r="P75" s="14">
        <v>316</v>
      </c>
      <c r="Q75" s="14" t="s">
        <v>304</v>
      </c>
      <c r="R75" s="14" t="s">
        <v>189</v>
      </c>
    </row>
    <row r="76" ht="55" customHeight="1" spans="1:18">
      <c r="A76" s="14" t="s">
        <v>183</v>
      </c>
      <c r="B76" s="15" t="s">
        <v>184</v>
      </c>
      <c r="C76" s="15" t="s">
        <v>305</v>
      </c>
      <c r="D76" s="16" t="s">
        <v>306</v>
      </c>
      <c r="E76" s="17" t="s">
        <v>265</v>
      </c>
      <c r="F76" s="15" t="s">
        <v>35</v>
      </c>
      <c r="G76" s="15" t="s">
        <v>159</v>
      </c>
      <c r="H76" s="18">
        <v>10</v>
      </c>
      <c r="I76" s="18"/>
      <c r="J76" s="18">
        <v>10</v>
      </c>
      <c r="K76" s="18"/>
      <c r="L76" s="18"/>
      <c r="M76" s="18">
        <v>100</v>
      </c>
      <c r="N76" s="18">
        <f t="shared" si="2"/>
        <v>10</v>
      </c>
      <c r="O76" s="15">
        <v>35</v>
      </c>
      <c r="P76" s="14">
        <v>197</v>
      </c>
      <c r="Q76" s="14" t="s">
        <v>307</v>
      </c>
      <c r="R76" s="14" t="s">
        <v>189</v>
      </c>
    </row>
    <row r="77" ht="55" customHeight="1" spans="1:18">
      <c r="A77" s="14" t="s">
        <v>183</v>
      </c>
      <c r="B77" s="15" t="s">
        <v>184</v>
      </c>
      <c r="C77" s="15" t="s">
        <v>308</v>
      </c>
      <c r="D77" s="16" t="s">
        <v>309</v>
      </c>
      <c r="E77" s="17" t="s">
        <v>310</v>
      </c>
      <c r="F77" s="15" t="s">
        <v>35</v>
      </c>
      <c r="G77" s="15" t="s">
        <v>159</v>
      </c>
      <c r="H77" s="18">
        <v>18</v>
      </c>
      <c r="I77" s="18"/>
      <c r="J77" s="18">
        <v>18</v>
      </c>
      <c r="K77" s="18"/>
      <c r="L77" s="18"/>
      <c r="M77" s="18">
        <v>100</v>
      </c>
      <c r="N77" s="18">
        <f t="shared" si="2"/>
        <v>18</v>
      </c>
      <c r="O77" s="15">
        <v>58</v>
      </c>
      <c r="P77" s="14">
        <v>267</v>
      </c>
      <c r="Q77" s="14" t="s">
        <v>311</v>
      </c>
      <c r="R77" s="14" t="s">
        <v>312</v>
      </c>
    </row>
    <row r="78" ht="55" customHeight="1" spans="1:18">
      <c r="A78" s="14" t="s">
        <v>183</v>
      </c>
      <c r="B78" s="15" t="s">
        <v>184</v>
      </c>
      <c r="C78" s="15" t="s">
        <v>313</v>
      </c>
      <c r="D78" s="16" t="s">
        <v>314</v>
      </c>
      <c r="E78" s="17" t="s">
        <v>228</v>
      </c>
      <c r="F78" s="15" t="s">
        <v>35</v>
      </c>
      <c r="G78" s="15" t="s">
        <v>159</v>
      </c>
      <c r="H78" s="18">
        <v>314</v>
      </c>
      <c r="I78" s="18"/>
      <c r="J78" s="18">
        <v>314</v>
      </c>
      <c r="K78" s="18"/>
      <c r="L78" s="18"/>
      <c r="M78" s="18">
        <v>100</v>
      </c>
      <c r="N78" s="18">
        <f t="shared" si="2"/>
        <v>314</v>
      </c>
      <c r="O78" s="15">
        <v>120</v>
      </c>
      <c r="P78" s="14">
        <v>297</v>
      </c>
      <c r="Q78" s="14" t="s">
        <v>315</v>
      </c>
      <c r="R78" s="14" t="s">
        <v>312</v>
      </c>
    </row>
    <row r="79" ht="55" customHeight="1" spans="1:18">
      <c r="A79" s="14" t="s">
        <v>183</v>
      </c>
      <c r="B79" s="15" t="s">
        <v>184</v>
      </c>
      <c r="C79" s="15" t="s">
        <v>316</v>
      </c>
      <c r="D79" s="16" t="s">
        <v>317</v>
      </c>
      <c r="E79" s="17" t="s">
        <v>318</v>
      </c>
      <c r="F79" s="15" t="s">
        <v>35</v>
      </c>
      <c r="G79" s="15" t="s">
        <v>159</v>
      </c>
      <c r="H79" s="18">
        <v>45</v>
      </c>
      <c r="I79" s="18"/>
      <c r="J79" s="18">
        <v>45</v>
      </c>
      <c r="K79" s="18"/>
      <c r="L79" s="18"/>
      <c r="M79" s="18">
        <v>100</v>
      </c>
      <c r="N79" s="18">
        <f t="shared" si="2"/>
        <v>45</v>
      </c>
      <c r="O79" s="15">
        <v>102</v>
      </c>
      <c r="P79" s="14">
        <v>394</v>
      </c>
      <c r="Q79" s="14" t="s">
        <v>319</v>
      </c>
      <c r="R79" s="14" t="s">
        <v>189</v>
      </c>
    </row>
    <row r="80" ht="55" customHeight="1" spans="1:18">
      <c r="A80" s="14" t="s">
        <v>183</v>
      </c>
      <c r="B80" s="15" t="s">
        <v>184</v>
      </c>
      <c r="C80" s="15" t="s">
        <v>320</v>
      </c>
      <c r="D80" s="16" t="s">
        <v>321</v>
      </c>
      <c r="E80" s="17" t="s">
        <v>0</v>
      </c>
      <c r="F80" s="15" t="s">
        <v>35</v>
      </c>
      <c r="G80" s="15" t="s">
        <v>159</v>
      </c>
      <c r="H80" s="18">
        <v>60</v>
      </c>
      <c r="I80" s="18"/>
      <c r="J80" s="18"/>
      <c r="K80" s="18">
        <v>60</v>
      </c>
      <c r="L80" s="18"/>
      <c r="M80" s="18">
        <v>100</v>
      </c>
      <c r="N80" s="18">
        <f t="shared" si="2"/>
        <v>60</v>
      </c>
      <c r="O80" s="15">
        <v>275</v>
      </c>
      <c r="P80" s="14">
        <v>1167</v>
      </c>
      <c r="Q80" s="14" t="s">
        <v>322</v>
      </c>
      <c r="R80" s="14" t="s">
        <v>323</v>
      </c>
    </row>
    <row r="81" ht="55" customHeight="1" spans="1:18">
      <c r="A81" s="14" t="s">
        <v>183</v>
      </c>
      <c r="B81" s="15" t="s">
        <v>184</v>
      </c>
      <c r="C81" s="15" t="s">
        <v>324</v>
      </c>
      <c r="D81" s="16" t="s">
        <v>325</v>
      </c>
      <c r="E81" s="17" t="s">
        <v>208</v>
      </c>
      <c r="F81" s="15" t="s">
        <v>35</v>
      </c>
      <c r="G81" s="15" t="s">
        <v>326</v>
      </c>
      <c r="H81" s="18">
        <v>25</v>
      </c>
      <c r="I81" s="18">
        <v>25</v>
      </c>
      <c r="J81" s="18"/>
      <c r="K81" s="18"/>
      <c r="L81" s="18"/>
      <c r="M81" s="18">
        <v>100</v>
      </c>
      <c r="N81" s="18">
        <f t="shared" si="2"/>
        <v>25</v>
      </c>
      <c r="O81" s="15">
        <v>5</v>
      </c>
      <c r="P81" s="14">
        <v>73</v>
      </c>
      <c r="Q81" s="14" t="s">
        <v>327</v>
      </c>
      <c r="R81" s="14" t="s">
        <v>189</v>
      </c>
    </row>
    <row r="82" ht="55" customHeight="1" spans="1:18">
      <c r="A82" s="14" t="s">
        <v>183</v>
      </c>
      <c r="B82" s="15" t="s">
        <v>184</v>
      </c>
      <c r="C82" s="15" t="s">
        <v>328</v>
      </c>
      <c r="D82" s="16" t="s">
        <v>329</v>
      </c>
      <c r="E82" s="17" t="s">
        <v>46</v>
      </c>
      <c r="F82" s="15" t="s">
        <v>35</v>
      </c>
      <c r="G82" s="15" t="s">
        <v>326</v>
      </c>
      <c r="H82" s="18">
        <v>30</v>
      </c>
      <c r="I82" s="18"/>
      <c r="J82" s="18">
        <v>30</v>
      </c>
      <c r="K82" s="18"/>
      <c r="L82" s="18"/>
      <c r="M82" s="18">
        <v>100</v>
      </c>
      <c r="N82" s="18">
        <f t="shared" si="2"/>
        <v>30</v>
      </c>
      <c r="O82" s="15">
        <v>52</v>
      </c>
      <c r="P82" s="14">
        <v>196</v>
      </c>
      <c r="Q82" s="14" t="s">
        <v>330</v>
      </c>
      <c r="R82" s="14" t="s">
        <v>189</v>
      </c>
    </row>
    <row r="83" ht="55" customHeight="1" spans="1:18">
      <c r="A83" s="14" t="s">
        <v>183</v>
      </c>
      <c r="B83" s="15" t="s">
        <v>184</v>
      </c>
      <c r="C83" s="15" t="s">
        <v>331</v>
      </c>
      <c r="D83" s="16" t="s">
        <v>332</v>
      </c>
      <c r="E83" s="17" t="s">
        <v>333</v>
      </c>
      <c r="F83" s="15" t="s">
        <v>35</v>
      </c>
      <c r="G83" s="15" t="s">
        <v>326</v>
      </c>
      <c r="H83" s="18">
        <v>20</v>
      </c>
      <c r="I83" s="18"/>
      <c r="J83" s="18">
        <v>20</v>
      </c>
      <c r="K83" s="18"/>
      <c r="L83" s="18"/>
      <c r="M83" s="18">
        <v>100</v>
      </c>
      <c r="N83" s="18">
        <f t="shared" si="2"/>
        <v>20</v>
      </c>
      <c r="O83" s="15">
        <v>15</v>
      </c>
      <c r="P83" s="14">
        <v>264</v>
      </c>
      <c r="Q83" s="14" t="s">
        <v>334</v>
      </c>
      <c r="R83" s="14" t="s">
        <v>189</v>
      </c>
    </row>
    <row r="84" ht="55" customHeight="1" spans="1:18">
      <c r="A84" s="14" t="s">
        <v>183</v>
      </c>
      <c r="B84" s="15" t="s">
        <v>184</v>
      </c>
      <c r="C84" s="15" t="s">
        <v>335</v>
      </c>
      <c r="D84" s="16" t="s">
        <v>336</v>
      </c>
      <c r="E84" s="17" t="s">
        <v>337</v>
      </c>
      <c r="F84" s="15" t="s">
        <v>35</v>
      </c>
      <c r="G84" s="15" t="s">
        <v>326</v>
      </c>
      <c r="H84" s="18">
        <v>20</v>
      </c>
      <c r="I84" s="18">
        <v>20</v>
      </c>
      <c r="J84" s="18"/>
      <c r="K84" s="18"/>
      <c r="L84" s="18"/>
      <c r="M84" s="18">
        <v>100</v>
      </c>
      <c r="N84" s="18">
        <f t="shared" si="2"/>
        <v>20</v>
      </c>
      <c r="O84" s="15">
        <v>11</v>
      </c>
      <c r="P84" s="14">
        <v>133</v>
      </c>
      <c r="Q84" s="14" t="s">
        <v>338</v>
      </c>
      <c r="R84" s="14" t="s">
        <v>189</v>
      </c>
    </row>
    <row r="85" ht="55" customHeight="1" spans="1:18">
      <c r="A85" s="14" t="s">
        <v>183</v>
      </c>
      <c r="B85" s="15" t="s">
        <v>184</v>
      </c>
      <c r="C85" s="15" t="s">
        <v>339</v>
      </c>
      <c r="D85" s="16" t="s">
        <v>340</v>
      </c>
      <c r="E85" s="17" t="s">
        <v>341</v>
      </c>
      <c r="F85" s="15" t="s">
        <v>35</v>
      </c>
      <c r="G85" s="15" t="s">
        <v>326</v>
      </c>
      <c r="H85" s="18">
        <v>25</v>
      </c>
      <c r="I85" s="18">
        <v>25</v>
      </c>
      <c r="J85" s="18"/>
      <c r="K85" s="18"/>
      <c r="L85" s="18"/>
      <c r="M85" s="18">
        <v>100</v>
      </c>
      <c r="N85" s="18">
        <f t="shared" si="2"/>
        <v>25</v>
      </c>
      <c r="O85" s="15">
        <v>28</v>
      </c>
      <c r="P85" s="14">
        <v>269</v>
      </c>
      <c r="Q85" s="14" t="s">
        <v>342</v>
      </c>
      <c r="R85" s="14" t="s">
        <v>189</v>
      </c>
    </row>
    <row r="86" ht="55" customHeight="1" spans="1:18">
      <c r="A86" s="14" t="s">
        <v>183</v>
      </c>
      <c r="B86" s="15" t="s">
        <v>343</v>
      </c>
      <c r="C86" s="15" t="s">
        <v>344</v>
      </c>
      <c r="D86" s="16" t="s">
        <v>345</v>
      </c>
      <c r="E86" s="17" t="s">
        <v>64</v>
      </c>
      <c r="F86" s="15" t="s">
        <v>35</v>
      </c>
      <c r="G86" s="15" t="s">
        <v>159</v>
      </c>
      <c r="H86" s="18">
        <v>88</v>
      </c>
      <c r="I86" s="18"/>
      <c r="J86" s="18">
        <v>88</v>
      </c>
      <c r="K86" s="18"/>
      <c r="L86" s="18"/>
      <c r="M86" s="18">
        <v>100</v>
      </c>
      <c r="N86" s="18">
        <f t="shared" si="2"/>
        <v>88</v>
      </c>
      <c r="O86" s="15">
        <v>138</v>
      </c>
      <c r="P86" s="14">
        <v>276</v>
      </c>
      <c r="Q86" s="14" t="s">
        <v>346</v>
      </c>
      <c r="R86" s="14" t="s">
        <v>312</v>
      </c>
    </row>
    <row r="87" ht="55" customHeight="1" spans="1:18">
      <c r="A87" s="14" t="s">
        <v>183</v>
      </c>
      <c r="B87" s="15" t="s">
        <v>343</v>
      </c>
      <c r="C87" s="15" t="s">
        <v>347</v>
      </c>
      <c r="D87" s="16" t="s">
        <v>348</v>
      </c>
      <c r="E87" s="17" t="s">
        <v>349</v>
      </c>
      <c r="F87" s="15" t="s">
        <v>35</v>
      </c>
      <c r="G87" s="15" t="s">
        <v>159</v>
      </c>
      <c r="H87" s="18">
        <v>100</v>
      </c>
      <c r="I87" s="18"/>
      <c r="J87" s="18">
        <v>100</v>
      </c>
      <c r="K87" s="18"/>
      <c r="L87" s="18"/>
      <c r="M87" s="18">
        <v>100</v>
      </c>
      <c r="N87" s="18">
        <f t="shared" si="2"/>
        <v>100</v>
      </c>
      <c r="O87" s="15">
        <v>69</v>
      </c>
      <c r="P87" s="14">
        <v>316</v>
      </c>
      <c r="Q87" s="14" t="s">
        <v>350</v>
      </c>
      <c r="R87" s="14" t="s">
        <v>312</v>
      </c>
    </row>
    <row r="88" ht="55" customHeight="1" spans="1:18">
      <c r="A88" s="14" t="s">
        <v>183</v>
      </c>
      <c r="B88" s="15" t="s">
        <v>343</v>
      </c>
      <c r="C88" s="15" t="s">
        <v>351</v>
      </c>
      <c r="D88" s="16" t="s">
        <v>352</v>
      </c>
      <c r="E88" s="17" t="s">
        <v>349</v>
      </c>
      <c r="F88" s="15" t="s">
        <v>35</v>
      </c>
      <c r="G88" s="15" t="s">
        <v>159</v>
      </c>
      <c r="H88" s="18">
        <v>135</v>
      </c>
      <c r="I88" s="18"/>
      <c r="J88" s="18">
        <v>135</v>
      </c>
      <c r="K88" s="18"/>
      <c r="L88" s="18"/>
      <c r="M88" s="18">
        <v>100</v>
      </c>
      <c r="N88" s="18">
        <f t="shared" si="2"/>
        <v>135</v>
      </c>
      <c r="O88" s="15">
        <v>27</v>
      </c>
      <c r="P88" s="14">
        <v>202</v>
      </c>
      <c r="Q88" s="14" t="s">
        <v>353</v>
      </c>
      <c r="R88" s="14" t="s">
        <v>312</v>
      </c>
    </row>
    <row r="89" ht="55" customHeight="1" spans="1:18">
      <c r="A89" s="14" t="s">
        <v>183</v>
      </c>
      <c r="B89" s="15" t="s">
        <v>343</v>
      </c>
      <c r="C89" s="15" t="s">
        <v>354</v>
      </c>
      <c r="D89" s="16" t="s">
        <v>355</v>
      </c>
      <c r="E89" s="17" t="s">
        <v>221</v>
      </c>
      <c r="F89" s="15" t="s">
        <v>35</v>
      </c>
      <c r="G89" s="15" t="s">
        <v>35</v>
      </c>
      <c r="H89" s="18">
        <v>108</v>
      </c>
      <c r="I89" s="18">
        <v>108</v>
      </c>
      <c r="J89" s="18"/>
      <c r="K89" s="18"/>
      <c r="L89" s="18"/>
      <c r="M89" s="18">
        <v>100</v>
      </c>
      <c r="N89" s="18">
        <f t="shared" si="2"/>
        <v>108</v>
      </c>
      <c r="O89" s="15">
        <v>37</v>
      </c>
      <c r="P89" s="14">
        <v>249</v>
      </c>
      <c r="Q89" s="14" t="s">
        <v>356</v>
      </c>
      <c r="R89" s="14" t="s">
        <v>312</v>
      </c>
    </row>
    <row r="90" ht="55" customHeight="1" spans="1:18">
      <c r="A90" s="14" t="s">
        <v>183</v>
      </c>
      <c r="B90" s="15" t="s">
        <v>343</v>
      </c>
      <c r="C90" s="15" t="s">
        <v>357</v>
      </c>
      <c r="D90" s="16" t="s">
        <v>358</v>
      </c>
      <c r="E90" s="17" t="s">
        <v>122</v>
      </c>
      <c r="F90" s="15" t="s">
        <v>35</v>
      </c>
      <c r="G90" s="15" t="s">
        <v>35</v>
      </c>
      <c r="H90" s="18">
        <v>60.7</v>
      </c>
      <c r="I90" s="18">
        <v>60.7</v>
      </c>
      <c r="J90" s="18"/>
      <c r="K90" s="18"/>
      <c r="L90" s="18"/>
      <c r="M90" s="18">
        <v>100</v>
      </c>
      <c r="N90" s="18">
        <f t="shared" si="2"/>
        <v>60.7</v>
      </c>
      <c r="O90" s="15">
        <v>99</v>
      </c>
      <c r="P90" s="14">
        <v>246</v>
      </c>
      <c r="Q90" s="14" t="s">
        <v>359</v>
      </c>
      <c r="R90" s="14" t="s">
        <v>312</v>
      </c>
    </row>
    <row r="91" ht="55" customHeight="1" spans="1:18">
      <c r="A91" s="14" t="s">
        <v>183</v>
      </c>
      <c r="B91" s="15" t="s">
        <v>343</v>
      </c>
      <c r="C91" s="15" t="s">
        <v>360</v>
      </c>
      <c r="D91" s="16" t="s">
        <v>361</v>
      </c>
      <c r="E91" s="17" t="s">
        <v>362</v>
      </c>
      <c r="F91" s="15" t="s">
        <v>35</v>
      </c>
      <c r="G91" s="15" t="s">
        <v>363</v>
      </c>
      <c r="H91" s="18">
        <v>205</v>
      </c>
      <c r="I91" s="18"/>
      <c r="J91" s="18">
        <v>205</v>
      </c>
      <c r="K91" s="18"/>
      <c r="L91" s="18"/>
      <c r="M91" s="18">
        <v>100</v>
      </c>
      <c r="N91" s="18">
        <f t="shared" si="2"/>
        <v>205</v>
      </c>
      <c r="O91" s="15">
        <v>221</v>
      </c>
      <c r="P91" s="14">
        <v>176</v>
      </c>
      <c r="Q91" s="14" t="s">
        <v>364</v>
      </c>
      <c r="R91" s="14" t="s">
        <v>312</v>
      </c>
    </row>
    <row r="92" ht="55" customHeight="1" spans="1:18">
      <c r="A92" s="14" t="s">
        <v>183</v>
      </c>
      <c r="B92" s="15" t="s">
        <v>343</v>
      </c>
      <c r="C92" s="15" t="s">
        <v>365</v>
      </c>
      <c r="D92" s="16" t="s">
        <v>366</v>
      </c>
      <c r="E92" s="17" t="s">
        <v>130</v>
      </c>
      <c r="F92" s="15" t="s">
        <v>35</v>
      </c>
      <c r="G92" s="15" t="s">
        <v>363</v>
      </c>
      <c r="H92" s="18">
        <v>45</v>
      </c>
      <c r="I92" s="18"/>
      <c r="J92" s="18">
        <v>45</v>
      </c>
      <c r="K92" s="18"/>
      <c r="L92" s="18"/>
      <c r="M92" s="18">
        <v>100</v>
      </c>
      <c r="N92" s="18">
        <f t="shared" si="2"/>
        <v>45</v>
      </c>
      <c r="O92" s="15">
        <v>64</v>
      </c>
      <c r="P92" s="14">
        <v>264</v>
      </c>
      <c r="Q92" s="14" t="s">
        <v>367</v>
      </c>
      <c r="R92" s="14" t="s">
        <v>312</v>
      </c>
    </row>
    <row r="93" ht="55" customHeight="1" spans="1:18">
      <c r="A93" s="14" t="s">
        <v>183</v>
      </c>
      <c r="B93" s="15" t="s">
        <v>343</v>
      </c>
      <c r="C93" s="15" t="s">
        <v>368</v>
      </c>
      <c r="D93" s="16" t="s">
        <v>369</v>
      </c>
      <c r="E93" s="17" t="s">
        <v>252</v>
      </c>
      <c r="F93" s="15" t="s">
        <v>35</v>
      </c>
      <c r="G93" s="15" t="s">
        <v>363</v>
      </c>
      <c r="H93" s="18">
        <v>37</v>
      </c>
      <c r="I93" s="18"/>
      <c r="J93" s="18">
        <v>37</v>
      </c>
      <c r="K93" s="18"/>
      <c r="L93" s="18"/>
      <c r="M93" s="18">
        <v>100</v>
      </c>
      <c r="N93" s="18">
        <f t="shared" si="2"/>
        <v>37</v>
      </c>
      <c r="O93" s="15">
        <v>45</v>
      </c>
      <c r="P93" s="14">
        <v>264</v>
      </c>
      <c r="Q93" s="14" t="s">
        <v>370</v>
      </c>
      <c r="R93" s="14" t="s">
        <v>312</v>
      </c>
    </row>
    <row r="94" ht="55" customHeight="1" spans="1:18">
      <c r="A94" s="14" t="s">
        <v>183</v>
      </c>
      <c r="B94" s="15" t="s">
        <v>343</v>
      </c>
      <c r="C94" s="15" t="s">
        <v>371</v>
      </c>
      <c r="D94" s="16" t="s">
        <v>372</v>
      </c>
      <c r="E94" s="17" t="s">
        <v>373</v>
      </c>
      <c r="F94" s="15" t="s">
        <v>35</v>
      </c>
      <c r="G94" s="15" t="s">
        <v>363</v>
      </c>
      <c r="H94" s="18">
        <v>79</v>
      </c>
      <c r="I94" s="18"/>
      <c r="J94" s="18">
        <v>79</v>
      </c>
      <c r="K94" s="18"/>
      <c r="L94" s="18"/>
      <c r="M94" s="18">
        <v>100</v>
      </c>
      <c r="N94" s="18">
        <f t="shared" si="2"/>
        <v>79</v>
      </c>
      <c r="O94" s="15">
        <v>39</v>
      </c>
      <c r="P94" s="14">
        <v>301</v>
      </c>
      <c r="Q94" s="14" t="s">
        <v>374</v>
      </c>
      <c r="R94" s="14" t="s">
        <v>312</v>
      </c>
    </row>
    <row r="95" ht="55" customHeight="1" spans="1:18">
      <c r="A95" s="14" t="s">
        <v>183</v>
      </c>
      <c r="B95" s="15" t="s">
        <v>343</v>
      </c>
      <c r="C95" s="15" t="s">
        <v>375</v>
      </c>
      <c r="D95" s="16" t="s">
        <v>376</v>
      </c>
      <c r="E95" s="17" t="s">
        <v>377</v>
      </c>
      <c r="F95" s="15" t="s">
        <v>35</v>
      </c>
      <c r="G95" s="15" t="s">
        <v>159</v>
      </c>
      <c r="H95" s="18">
        <v>29</v>
      </c>
      <c r="I95" s="18"/>
      <c r="J95" s="18">
        <v>29</v>
      </c>
      <c r="K95" s="18"/>
      <c r="L95" s="18"/>
      <c r="M95" s="18">
        <v>100</v>
      </c>
      <c r="N95" s="18">
        <f t="shared" si="2"/>
        <v>29</v>
      </c>
      <c r="O95" s="15">
        <v>75</v>
      </c>
      <c r="P95" s="14">
        <v>234</v>
      </c>
      <c r="Q95" s="14" t="s">
        <v>378</v>
      </c>
      <c r="R95" s="14" t="s">
        <v>312</v>
      </c>
    </row>
    <row r="96" ht="55" customHeight="1" spans="1:18">
      <c r="A96" s="14" t="s">
        <v>183</v>
      </c>
      <c r="B96" s="15" t="s">
        <v>343</v>
      </c>
      <c r="C96" s="15" t="s">
        <v>379</v>
      </c>
      <c r="D96" s="16" t="s">
        <v>380</v>
      </c>
      <c r="E96" s="17" t="s">
        <v>381</v>
      </c>
      <c r="F96" s="15" t="s">
        <v>35</v>
      </c>
      <c r="G96" s="15" t="s">
        <v>159</v>
      </c>
      <c r="H96" s="18">
        <v>115</v>
      </c>
      <c r="I96" s="18"/>
      <c r="J96" s="18">
        <v>115</v>
      </c>
      <c r="K96" s="18"/>
      <c r="L96" s="18"/>
      <c r="M96" s="18">
        <v>100</v>
      </c>
      <c r="N96" s="18">
        <f t="shared" si="2"/>
        <v>115</v>
      </c>
      <c r="O96" s="15">
        <v>45</v>
      </c>
      <c r="P96" s="14">
        <v>267</v>
      </c>
      <c r="Q96" s="14" t="s">
        <v>382</v>
      </c>
      <c r="R96" s="14" t="s">
        <v>312</v>
      </c>
    </row>
    <row r="97" ht="55" customHeight="1" spans="1:18">
      <c r="A97" s="14" t="s">
        <v>183</v>
      </c>
      <c r="B97" s="15" t="s">
        <v>343</v>
      </c>
      <c r="C97" s="15" t="s">
        <v>383</v>
      </c>
      <c r="D97" s="16" t="s">
        <v>384</v>
      </c>
      <c r="E97" s="17" t="s">
        <v>92</v>
      </c>
      <c r="F97" s="15" t="s">
        <v>35</v>
      </c>
      <c r="G97" s="15" t="s">
        <v>159</v>
      </c>
      <c r="H97" s="18">
        <v>78</v>
      </c>
      <c r="I97" s="18"/>
      <c r="J97" s="18">
        <v>78</v>
      </c>
      <c r="K97" s="18"/>
      <c r="L97" s="18"/>
      <c r="M97" s="18">
        <v>100</v>
      </c>
      <c r="N97" s="18">
        <f t="shared" si="2"/>
        <v>78</v>
      </c>
      <c r="O97" s="15">
        <v>10</v>
      </c>
      <c r="P97" s="14">
        <v>184</v>
      </c>
      <c r="Q97" s="14" t="s">
        <v>385</v>
      </c>
      <c r="R97" s="14" t="s">
        <v>312</v>
      </c>
    </row>
    <row r="98" ht="55" customHeight="1" spans="1:18">
      <c r="A98" s="14" t="s">
        <v>183</v>
      </c>
      <c r="B98" s="15" t="s">
        <v>343</v>
      </c>
      <c r="C98" s="15" t="s">
        <v>386</v>
      </c>
      <c r="D98" s="16" t="s">
        <v>387</v>
      </c>
      <c r="E98" s="17" t="s">
        <v>138</v>
      </c>
      <c r="F98" s="15" t="s">
        <v>35</v>
      </c>
      <c r="G98" s="15" t="s">
        <v>159</v>
      </c>
      <c r="H98" s="18">
        <v>40</v>
      </c>
      <c r="I98" s="18"/>
      <c r="J98" s="18">
        <v>40</v>
      </c>
      <c r="K98" s="18"/>
      <c r="L98" s="18"/>
      <c r="M98" s="18">
        <v>100</v>
      </c>
      <c r="N98" s="18">
        <f t="shared" si="2"/>
        <v>40</v>
      </c>
      <c r="O98" s="15">
        <v>19</v>
      </c>
      <c r="P98" s="14">
        <v>124</v>
      </c>
      <c r="Q98" s="14" t="s">
        <v>388</v>
      </c>
      <c r="R98" s="14" t="s">
        <v>312</v>
      </c>
    </row>
    <row r="99" ht="55" customHeight="1" spans="1:18">
      <c r="A99" s="14" t="s">
        <v>183</v>
      </c>
      <c r="B99" s="15" t="s">
        <v>343</v>
      </c>
      <c r="C99" s="15" t="s">
        <v>389</v>
      </c>
      <c r="D99" s="16" t="s">
        <v>390</v>
      </c>
      <c r="E99" s="17" t="s">
        <v>57</v>
      </c>
      <c r="F99" s="15" t="s">
        <v>35</v>
      </c>
      <c r="G99" s="15" t="s">
        <v>159</v>
      </c>
      <c r="H99" s="18">
        <v>21</v>
      </c>
      <c r="I99" s="18"/>
      <c r="J99" s="18">
        <v>21</v>
      </c>
      <c r="K99" s="18"/>
      <c r="L99" s="18"/>
      <c r="M99" s="18">
        <v>100</v>
      </c>
      <c r="N99" s="18">
        <f t="shared" si="2"/>
        <v>21</v>
      </c>
      <c r="O99" s="15">
        <v>41</v>
      </c>
      <c r="P99" s="14">
        <v>196</v>
      </c>
      <c r="Q99" s="14" t="s">
        <v>391</v>
      </c>
      <c r="R99" s="14" t="s">
        <v>312</v>
      </c>
    </row>
    <row r="100" ht="55" customHeight="1" spans="1:18">
      <c r="A100" s="14" t="s">
        <v>183</v>
      </c>
      <c r="B100" s="15" t="s">
        <v>343</v>
      </c>
      <c r="C100" s="15" t="s">
        <v>392</v>
      </c>
      <c r="D100" s="16" t="s">
        <v>393</v>
      </c>
      <c r="E100" s="17" t="s">
        <v>126</v>
      </c>
      <c r="F100" s="15" t="s">
        <v>35</v>
      </c>
      <c r="G100" s="15" t="s">
        <v>159</v>
      </c>
      <c r="H100" s="18">
        <v>83</v>
      </c>
      <c r="I100" s="18"/>
      <c r="J100" s="18">
        <v>83</v>
      </c>
      <c r="K100" s="18"/>
      <c r="L100" s="18"/>
      <c r="M100" s="18">
        <v>100</v>
      </c>
      <c r="N100" s="18">
        <f t="shared" si="2"/>
        <v>83</v>
      </c>
      <c r="O100" s="15">
        <v>161</v>
      </c>
      <c r="P100" s="14">
        <v>249</v>
      </c>
      <c r="Q100" s="14" t="s">
        <v>394</v>
      </c>
      <c r="R100" s="14" t="s">
        <v>312</v>
      </c>
    </row>
    <row r="101" ht="55" customHeight="1" spans="1:18">
      <c r="A101" s="14" t="s">
        <v>183</v>
      </c>
      <c r="B101" s="15" t="s">
        <v>343</v>
      </c>
      <c r="C101" s="15" t="s">
        <v>395</v>
      </c>
      <c r="D101" s="16" t="s">
        <v>396</v>
      </c>
      <c r="E101" s="17" t="s">
        <v>228</v>
      </c>
      <c r="F101" s="15" t="s">
        <v>35</v>
      </c>
      <c r="G101" s="15" t="s">
        <v>159</v>
      </c>
      <c r="H101" s="18">
        <v>87</v>
      </c>
      <c r="I101" s="18"/>
      <c r="J101" s="18">
        <v>87</v>
      </c>
      <c r="K101" s="18"/>
      <c r="L101" s="18"/>
      <c r="M101" s="18">
        <v>100</v>
      </c>
      <c r="N101" s="18">
        <f t="shared" si="2"/>
        <v>87</v>
      </c>
      <c r="O101" s="15">
        <v>47</v>
      </c>
      <c r="P101" s="14">
        <v>384</v>
      </c>
      <c r="Q101" s="14" t="s">
        <v>397</v>
      </c>
      <c r="R101" s="14" t="s">
        <v>312</v>
      </c>
    </row>
    <row r="102" ht="55" customHeight="1" spans="1:18">
      <c r="A102" s="14" t="s">
        <v>183</v>
      </c>
      <c r="B102" s="15" t="s">
        <v>343</v>
      </c>
      <c r="C102" s="15" t="s">
        <v>398</v>
      </c>
      <c r="D102" s="16" t="s">
        <v>399</v>
      </c>
      <c r="E102" s="17" t="s">
        <v>400</v>
      </c>
      <c r="F102" s="15" t="s">
        <v>35</v>
      </c>
      <c r="G102" s="15" t="s">
        <v>363</v>
      </c>
      <c r="H102" s="18">
        <v>70</v>
      </c>
      <c r="I102" s="18"/>
      <c r="J102" s="18">
        <v>70</v>
      </c>
      <c r="K102" s="18"/>
      <c r="L102" s="18"/>
      <c r="M102" s="18">
        <v>100</v>
      </c>
      <c r="N102" s="18">
        <f t="shared" si="2"/>
        <v>70</v>
      </c>
      <c r="O102" s="15">
        <v>78</v>
      </c>
      <c r="P102" s="14">
        <v>187</v>
      </c>
      <c r="Q102" s="14" t="s">
        <v>401</v>
      </c>
      <c r="R102" s="14" t="s">
        <v>312</v>
      </c>
    </row>
    <row r="103" ht="55" customHeight="1" spans="1:18">
      <c r="A103" s="14" t="s">
        <v>183</v>
      </c>
      <c r="B103" s="15" t="s">
        <v>343</v>
      </c>
      <c r="C103" s="15" t="s">
        <v>402</v>
      </c>
      <c r="D103" s="16" t="s">
        <v>403</v>
      </c>
      <c r="E103" s="17" t="s">
        <v>208</v>
      </c>
      <c r="F103" s="15" t="s">
        <v>35</v>
      </c>
      <c r="G103" s="15" t="s">
        <v>159</v>
      </c>
      <c r="H103" s="18">
        <v>116</v>
      </c>
      <c r="I103" s="18"/>
      <c r="J103" s="18">
        <v>116</v>
      </c>
      <c r="K103" s="18"/>
      <c r="L103" s="18"/>
      <c r="M103" s="18">
        <v>100</v>
      </c>
      <c r="N103" s="18">
        <f t="shared" si="2"/>
        <v>116</v>
      </c>
      <c r="O103" s="15">
        <v>65</v>
      </c>
      <c r="P103" s="14">
        <v>246</v>
      </c>
      <c r="Q103" s="14" t="s">
        <v>404</v>
      </c>
      <c r="R103" s="14" t="s">
        <v>312</v>
      </c>
    </row>
    <row r="104" ht="55" customHeight="1" spans="1:18">
      <c r="A104" s="14" t="s">
        <v>183</v>
      </c>
      <c r="B104" s="15" t="s">
        <v>343</v>
      </c>
      <c r="C104" s="15" t="s">
        <v>405</v>
      </c>
      <c r="D104" s="16" t="s">
        <v>406</v>
      </c>
      <c r="E104" s="17" t="s">
        <v>407</v>
      </c>
      <c r="F104" s="15" t="s">
        <v>35</v>
      </c>
      <c r="G104" s="15" t="s">
        <v>159</v>
      </c>
      <c r="H104" s="18">
        <v>30</v>
      </c>
      <c r="I104" s="18"/>
      <c r="J104" s="18">
        <v>30</v>
      </c>
      <c r="K104" s="18"/>
      <c r="L104" s="18"/>
      <c r="M104" s="18">
        <v>100</v>
      </c>
      <c r="N104" s="18">
        <f t="shared" si="2"/>
        <v>30</v>
      </c>
      <c r="O104" s="15">
        <v>18</v>
      </c>
      <c r="P104" s="14">
        <v>105</v>
      </c>
      <c r="Q104" s="14" t="s">
        <v>408</v>
      </c>
      <c r="R104" s="14" t="s">
        <v>312</v>
      </c>
    </row>
    <row r="105" ht="55" customHeight="1" spans="1:18">
      <c r="A105" s="14" t="s">
        <v>183</v>
      </c>
      <c r="B105" s="15" t="s">
        <v>110</v>
      </c>
      <c r="C105" s="15" t="s">
        <v>409</v>
      </c>
      <c r="D105" s="16" t="s">
        <v>410</v>
      </c>
      <c r="E105" s="17" t="s">
        <v>117</v>
      </c>
      <c r="F105" s="15" t="s">
        <v>35</v>
      </c>
      <c r="G105" s="15" t="s">
        <v>180</v>
      </c>
      <c r="H105" s="18">
        <v>148</v>
      </c>
      <c r="I105" s="18"/>
      <c r="J105" s="18">
        <v>148</v>
      </c>
      <c r="K105" s="18"/>
      <c r="L105" s="18"/>
      <c r="M105" s="18">
        <v>100</v>
      </c>
      <c r="N105" s="18">
        <f t="shared" si="2"/>
        <v>148</v>
      </c>
      <c r="O105" s="15">
        <v>128</v>
      </c>
      <c r="P105" s="14">
        <v>234</v>
      </c>
      <c r="Q105" s="14" t="s">
        <v>411</v>
      </c>
      <c r="R105" s="14" t="s">
        <v>312</v>
      </c>
    </row>
    <row r="106" ht="55" customHeight="1" spans="1:18">
      <c r="A106" s="14" t="s">
        <v>183</v>
      </c>
      <c r="B106" s="15" t="s">
        <v>110</v>
      </c>
      <c r="C106" s="15" t="s">
        <v>412</v>
      </c>
      <c r="D106" s="16" t="s">
        <v>413</v>
      </c>
      <c r="E106" s="17" t="s">
        <v>34</v>
      </c>
      <c r="F106" s="15" t="s">
        <v>35</v>
      </c>
      <c r="G106" s="15" t="s">
        <v>180</v>
      </c>
      <c r="H106" s="18">
        <v>24</v>
      </c>
      <c r="I106" s="18"/>
      <c r="J106" s="18">
        <v>24</v>
      </c>
      <c r="K106" s="18"/>
      <c r="L106" s="18"/>
      <c r="M106" s="18">
        <v>100</v>
      </c>
      <c r="N106" s="18">
        <f t="shared" si="2"/>
        <v>24</v>
      </c>
      <c r="O106" s="15">
        <v>50</v>
      </c>
      <c r="P106" s="14">
        <v>267</v>
      </c>
      <c r="Q106" s="14" t="s">
        <v>414</v>
      </c>
      <c r="R106" s="14" t="s">
        <v>312</v>
      </c>
    </row>
    <row r="107" ht="55" customHeight="1" spans="1:18">
      <c r="A107" s="14" t="s">
        <v>183</v>
      </c>
      <c r="B107" s="15" t="s">
        <v>110</v>
      </c>
      <c r="C107" s="15" t="s">
        <v>415</v>
      </c>
      <c r="D107" s="16" t="s">
        <v>416</v>
      </c>
      <c r="E107" s="17" t="s">
        <v>228</v>
      </c>
      <c r="F107" s="15" t="s">
        <v>35</v>
      </c>
      <c r="G107" s="15" t="s">
        <v>180</v>
      </c>
      <c r="H107" s="18">
        <v>72</v>
      </c>
      <c r="I107" s="18"/>
      <c r="J107" s="18">
        <v>72</v>
      </c>
      <c r="K107" s="18"/>
      <c r="L107" s="18"/>
      <c r="M107" s="18">
        <v>100</v>
      </c>
      <c r="N107" s="18">
        <f t="shared" si="2"/>
        <v>72</v>
      </c>
      <c r="O107" s="15">
        <v>105</v>
      </c>
      <c r="P107" s="14">
        <v>156</v>
      </c>
      <c r="Q107" s="14" t="s">
        <v>417</v>
      </c>
      <c r="R107" s="14" t="s">
        <v>312</v>
      </c>
    </row>
    <row r="108" ht="55" customHeight="1" spans="1:18">
      <c r="A108" s="14" t="s">
        <v>183</v>
      </c>
      <c r="B108" s="15" t="s">
        <v>110</v>
      </c>
      <c r="C108" s="15" t="s">
        <v>418</v>
      </c>
      <c r="D108" s="16" t="s">
        <v>419</v>
      </c>
      <c r="E108" s="17" t="s">
        <v>400</v>
      </c>
      <c r="F108" s="15" t="s">
        <v>35</v>
      </c>
      <c r="G108" s="15" t="s">
        <v>180</v>
      </c>
      <c r="H108" s="18">
        <v>27</v>
      </c>
      <c r="I108" s="18"/>
      <c r="J108" s="18">
        <v>27</v>
      </c>
      <c r="K108" s="18"/>
      <c r="L108" s="18"/>
      <c r="M108" s="18">
        <v>100</v>
      </c>
      <c r="N108" s="18">
        <f t="shared" si="2"/>
        <v>27</v>
      </c>
      <c r="O108" s="15">
        <v>78</v>
      </c>
      <c r="P108" s="14">
        <v>185</v>
      </c>
      <c r="Q108" s="14" t="s">
        <v>420</v>
      </c>
      <c r="R108" s="14" t="s">
        <v>312</v>
      </c>
    </row>
    <row r="109" ht="55" customHeight="1" spans="1:18">
      <c r="A109" s="14" t="s">
        <v>183</v>
      </c>
      <c r="B109" s="15" t="s">
        <v>110</v>
      </c>
      <c r="C109" s="15" t="s">
        <v>421</v>
      </c>
      <c r="D109" s="16" t="s">
        <v>422</v>
      </c>
      <c r="E109" s="17" t="s">
        <v>126</v>
      </c>
      <c r="F109" s="15" t="s">
        <v>35</v>
      </c>
      <c r="G109" s="15" t="s">
        <v>180</v>
      </c>
      <c r="H109" s="18">
        <v>56</v>
      </c>
      <c r="I109" s="18"/>
      <c r="J109" s="18">
        <v>56</v>
      </c>
      <c r="K109" s="18"/>
      <c r="L109" s="18"/>
      <c r="M109" s="18">
        <v>100</v>
      </c>
      <c r="N109" s="18">
        <f t="shared" si="2"/>
        <v>56</v>
      </c>
      <c r="O109" s="15">
        <v>54</v>
      </c>
      <c r="P109" s="14">
        <v>146</v>
      </c>
      <c r="Q109" s="14" t="s">
        <v>423</v>
      </c>
      <c r="R109" s="14" t="s">
        <v>312</v>
      </c>
    </row>
    <row r="110" ht="72" customHeight="1" spans="1:18">
      <c r="A110" s="14" t="s">
        <v>183</v>
      </c>
      <c r="B110" s="15" t="s">
        <v>110</v>
      </c>
      <c r="C110" s="15" t="s">
        <v>424</v>
      </c>
      <c r="D110" s="16" t="s">
        <v>425</v>
      </c>
      <c r="E110" s="17" t="s">
        <v>381</v>
      </c>
      <c r="F110" s="15" t="s">
        <v>35</v>
      </c>
      <c r="G110" s="15" t="s">
        <v>180</v>
      </c>
      <c r="H110" s="18">
        <v>79</v>
      </c>
      <c r="I110" s="18"/>
      <c r="J110" s="18">
        <v>79</v>
      </c>
      <c r="K110" s="18"/>
      <c r="L110" s="18"/>
      <c r="M110" s="18">
        <v>100</v>
      </c>
      <c r="N110" s="18">
        <f t="shared" si="2"/>
        <v>79</v>
      </c>
      <c r="O110" s="15">
        <v>43</v>
      </c>
      <c r="P110" s="14">
        <v>198</v>
      </c>
      <c r="Q110" s="14" t="s">
        <v>426</v>
      </c>
      <c r="R110" s="14" t="s">
        <v>312</v>
      </c>
    </row>
    <row r="111" ht="117" customHeight="1" spans="1:18">
      <c r="A111" s="14" t="s">
        <v>183</v>
      </c>
      <c r="B111" s="15" t="s">
        <v>110</v>
      </c>
      <c r="C111" s="15" t="s">
        <v>427</v>
      </c>
      <c r="D111" s="16" t="s">
        <v>428</v>
      </c>
      <c r="E111" s="17" t="s">
        <v>252</v>
      </c>
      <c r="F111" s="15" t="s">
        <v>35</v>
      </c>
      <c r="G111" s="15" t="s">
        <v>180</v>
      </c>
      <c r="H111" s="18">
        <v>43</v>
      </c>
      <c r="I111" s="18"/>
      <c r="J111" s="18">
        <v>43</v>
      </c>
      <c r="K111" s="18"/>
      <c r="L111" s="18"/>
      <c r="M111" s="18">
        <v>100</v>
      </c>
      <c r="N111" s="18">
        <f t="shared" si="2"/>
        <v>43</v>
      </c>
      <c r="O111" s="15">
        <v>30</v>
      </c>
      <c r="P111" s="14">
        <v>245</v>
      </c>
      <c r="Q111" s="14" t="s">
        <v>429</v>
      </c>
      <c r="R111" s="14" t="s">
        <v>312</v>
      </c>
    </row>
    <row r="112" ht="55" customHeight="1" spans="1:18">
      <c r="A112" s="14" t="s">
        <v>183</v>
      </c>
      <c r="B112" s="15" t="s">
        <v>110</v>
      </c>
      <c r="C112" s="15" t="s">
        <v>430</v>
      </c>
      <c r="D112" s="16" t="s">
        <v>431</v>
      </c>
      <c r="E112" s="17" t="s">
        <v>310</v>
      </c>
      <c r="F112" s="15" t="s">
        <v>35</v>
      </c>
      <c r="G112" s="15" t="s">
        <v>326</v>
      </c>
      <c r="H112" s="18">
        <v>30</v>
      </c>
      <c r="I112" s="18">
        <v>30</v>
      </c>
      <c r="J112" s="18"/>
      <c r="K112" s="18"/>
      <c r="L112" s="18"/>
      <c r="M112" s="18">
        <v>100</v>
      </c>
      <c r="N112" s="18">
        <f t="shared" si="2"/>
        <v>30</v>
      </c>
      <c r="O112" s="15">
        <v>114</v>
      </c>
      <c r="P112" s="14">
        <v>260</v>
      </c>
      <c r="Q112" s="14" t="s">
        <v>432</v>
      </c>
      <c r="R112" s="14" t="s">
        <v>312</v>
      </c>
    </row>
    <row r="113" ht="55" customHeight="1" spans="1:18">
      <c r="A113" s="14" t="s">
        <v>433</v>
      </c>
      <c r="B113" s="15" t="s">
        <v>433</v>
      </c>
      <c r="C113" s="15" t="s">
        <v>434</v>
      </c>
      <c r="D113" s="16" t="s">
        <v>435</v>
      </c>
      <c r="E113" s="17" t="s">
        <v>0</v>
      </c>
      <c r="F113" s="15" t="s">
        <v>35</v>
      </c>
      <c r="G113" s="15" t="s">
        <v>35</v>
      </c>
      <c r="H113" s="18">
        <v>59.82</v>
      </c>
      <c r="I113" s="18">
        <v>19.82</v>
      </c>
      <c r="J113" s="18">
        <v>40</v>
      </c>
      <c r="K113" s="18"/>
      <c r="L113" s="18"/>
      <c r="M113" s="18">
        <v>100</v>
      </c>
      <c r="N113" s="18">
        <f t="shared" si="2"/>
        <v>59.82</v>
      </c>
      <c r="O113" s="15"/>
      <c r="P113" s="14"/>
      <c r="Q113" s="14"/>
      <c r="R113" s="14" t="s">
        <v>436</v>
      </c>
    </row>
  </sheetData>
  <autoFilter ref="A6:R113">
    <extLst/>
  </autoFilter>
  <sortState ref="A7:P616">
    <sortCondition ref="F7:F616" sortBy="fontColor" dxfId="0"/>
  </sortState>
  <mergeCells count="17">
    <mergeCell ref="A1:R1"/>
    <mergeCell ref="H3:L3"/>
    <mergeCell ref="I4:L4"/>
    <mergeCell ref="A3:A5"/>
    <mergeCell ref="B3:B5"/>
    <mergeCell ref="C3:C5"/>
    <mergeCell ref="D3:D5"/>
    <mergeCell ref="E3:E5"/>
    <mergeCell ref="F3:F5"/>
    <mergeCell ref="G3:G5"/>
    <mergeCell ref="H4:H5"/>
    <mergeCell ref="M3:M4"/>
    <mergeCell ref="N3:N4"/>
    <mergeCell ref="O3:O5"/>
    <mergeCell ref="P3:P5"/>
    <mergeCell ref="Q3:Q5"/>
    <mergeCell ref="R3:R5"/>
  </mergeCells>
  <printOptions horizontalCentered="1"/>
  <pageMargins left="0.196527777777778" right="0.196527777777778" top="0.590277777777778" bottom="0.393055555555556" header="0.432638888888889" footer="0.550694444444444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项目完成情况台账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ghz1</dc:creator>
  <cp:lastModifiedBy>Administrator</cp:lastModifiedBy>
  <dcterms:created xsi:type="dcterms:W3CDTF">2019-10-03T03:29:00Z</dcterms:created>
  <dcterms:modified xsi:type="dcterms:W3CDTF">2021-12-21T08:55:13Z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